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56" activeTab="0"/>
  </bookViews>
  <sheets>
    <sheet name=" лист 1" sheetId="1" r:id="rId1"/>
  </sheets>
  <definedNames/>
  <calcPr fullCalcOnLoad="1"/>
</workbook>
</file>

<file path=xl/sharedStrings.xml><?xml version="1.0" encoding="utf-8"?>
<sst xmlns="http://schemas.openxmlformats.org/spreadsheetml/2006/main" count="1039" uniqueCount="189">
  <si>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</si>
  <si>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</si>
  <si>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</si>
  <si>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</si>
  <si>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</si>
  <si>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2023 РІК індивідуальний (Форма 2023-2)</t>
  </si>
  <si>
    <t>1. Відділ культури та туризму Баришівської селищної ради</t>
  </si>
  <si>
    <t xml:space="preserve">                   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</si>
  <si>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</si>
  <si>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</si>
  <si>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2. Відділ культури та туризму Баришівської селищної ради</t>
  </si>
  <si>
    <t xml:space="preserve">                                            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</si>
  <si>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</si>
  <si>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</si>
  <si>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Забезпечення діяльності палаців і будинків  культури, клубів, центрів дозвілля та інших клубних закладів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</si>
  <si>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</si>
  <si>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</si>
  <si>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</si>
  <si>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</si>
  <si>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</si>
  <si>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Мета та завдання бюджетної програми на 2023 рік:</t>
  </si>
  <si>
    <t>1) мета бюджетної програми, строки її реалізації: надання послуг з організації культурного дозвілля населення</t>
  </si>
  <si>
    <t>2) завдання бюджетної програми: забезпечення організації культурного дозвілля населення і зміцнення культурних традицій</t>
  </si>
  <si>
    <t>3) підстави реалізації бюджетної програми: Бюджетний Кодекс України, Закон України "Про культуру"від 14.12.2012 № 2778- VI,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бюджетів", наказ Міністерства фінансів України та Міністерства культури і туризму України від 01.10.2010 р.№1150/41 "Про затвердження Типового переліку бюджетних  програм та результативних показників їх виконання для місцевих бюджетів у галузі "Культура".</t>
  </si>
  <si>
    <t>5. Надходження для виконання бюджетної програми:</t>
  </si>
  <si>
    <t>1) надходження для виконання бюджетної програми у 2021 - 2023 роках:</t>
  </si>
  <si>
    <t>(грн)</t>
  </si>
  <si>
    <t>Код</t>
  </si>
  <si>
    <t>Найменування</t>
  </si>
  <si>
    <t>2021 рік (звіт)</t>
  </si>
  <si>
    <t>2021 рік (затверджено з урах. змін на 01.09.2022)</t>
  </si>
  <si>
    <t>2023 рік (проект)</t>
  </si>
  <si>
    <t>загальний фонд</t>
  </si>
  <si>
    <t>спеціальний фонд</t>
  </si>
  <si>
    <t>у тому числі бюджет розвитку</t>
  </si>
  <si>
    <t>разом
(3 + 4)</t>
  </si>
  <si>
    <t>разом
(7 + 8)</t>
  </si>
  <si>
    <t>разом
(11 + 12)</t>
  </si>
  <si>
    <t xml:space="preserve"> </t>
  </si>
  <si>
    <t>Надходження із загального фонду бюджету</t>
  </si>
  <si>
    <t>Х</t>
  </si>
  <si>
    <t>Власні надходження бюджетних установ
(розписати за видами надходжень)</t>
  </si>
  <si>
    <t>За послуги, що надаються бюджетними установами згідно з їх основною діяльністю</t>
  </si>
  <si>
    <t>Від оренди майна бюджетних установ, що здійснюється відповідно до Закону України  "Про оренду державного та комунального майна"</t>
  </si>
  <si>
    <t>Фінансування</t>
  </si>
  <si>
    <t>Інші надходження спеціального фонду
(розписати за видами надходжень)</t>
  </si>
  <si>
    <t xml:space="preserve"> Від отриманих благодійних внесків, грантів та дарунків</t>
  </si>
  <si>
    <t>Повернення кредитів до бюджету</t>
  </si>
  <si>
    <t>УСЬОГО</t>
  </si>
  <si>
    <t>2) надходження для виконання бюджетної програми: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</si>
  <si>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</si>
  <si>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</si>
  <si>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</si>
  <si>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2021 - 2023 роках:</t>
  </si>
  <si>
    <t>Код Економічної класифікації видатків бюджету</t>
  </si>
  <si>
    <t>2022рік (затверджено з урах. змін)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</si>
  <si>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</si>
  <si>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</si>
  <si>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</si>
  <si>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</si>
  <si>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</si>
  <si>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</si>
  <si>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</si>
  <si>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</si>
  <si>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</si>
  <si>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</si>
  <si>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до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</si>
  <si>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</si>
  <si>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</si>
  <si>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2) надання кредитів за кодами Класифікації кредитування бюджету у 2021 - 2023 роках:</t>
  </si>
  <si>
    <t>Код Класифікації кредитування бюджету</t>
  </si>
  <si>
    <t>2022 рік (затверджено з урах. змін на 01.09.2022)</t>
  </si>
  <si>
    <t>3) видатки за кодами Економічної класифікації видатків бюджету :</t>
  </si>
  <si>
    <t>4) надання кредитів за кодами Класифікації кредитування бюджету :</t>
  </si>
  <si>
    <t>7. Витрати за напрямами використання бюджетних коштів:</t>
  </si>
  <si>
    <t>1) витрати за напрямами використання бюджетних коштів у 2021 - 2023 роках:</t>
  </si>
  <si>
    <t>N з/п</t>
  </si>
  <si>
    <t>Напрями використання бюджетних коштів</t>
  </si>
  <si>
    <t>2022 рік (затверджено з урах. змін.на 01.09.2022)</t>
  </si>
  <si>
    <t>Забезпечення організації культурного дозвілля населення і зміцнення культурних традицій</t>
  </si>
  <si>
    <t>2) витрати за напрямами використання бюджетних коштів :</t>
  </si>
  <si>
    <t>N  з/п</t>
  </si>
  <si>
    <t>8. Результативні показники бюджетної програми:</t>
  </si>
  <si>
    <t>1) результативні показники бюджетної програми у 2021- 2023 роках:</t>
  </si>
  <si>
    <t>Показники</t>
  </si>
  <si>
    <t>Одиниця виміру</t>
  </si>
  <si>
    <t>Джерело інформації</t>
  </si>
  <si>
    <t>2022 рік (затверджено з урах.змін на 01.09.2022)</t>
  </si>
  <si>
    <t>разом
(5 + 6)</t>
  </si>
  <si>
    <t>разом
(8 + 9)</t>
  </si>
  <si>
    <t>затрат</t>
  </si>
  <si>
    <t>кількість установ - всього</t>
  </si>
  <si>
    <t>од.</t>
  </si>
  <si>
    <t>звіт про діяльність клубних закладів 7-НК</t>
  </si>
  <si>
    <t>у тому числі будинків культури</t>
  </si>
  <si>
    <t>кількість гуртків</t>
  </si>
  <si>
    <t>середнє число окладів (ставок),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</si>
  <si>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</si>
  <si>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</si>
  <si>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</si>
  <si>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обслуг. та технічного персоналу</t>
  </si>
  <si>
    <t>видатки загального та спеціального фондів на забезпечення діяльності палаців, будинків культури, клубів та інших закладів клубного типу</t>
  </si>
  <si>
    <t>грн.</t>
  </si>
  <si>
    <t>продукту</t>
  </si>
  <si>
    <t>кількість відвідувачів, усього</t>
  </si>
  <si>
    <t>осіб</t>
  </si>
  <si>
    <t xml:space="preserve">     у тому числі за реалізов.квитками</t>
  </si>
  <si>
    <t>безкоштовно</t>
  </si>
  <si>
    <t>за реалізованими квитками</t>
  </si>
  <si>
    <t>кількість заходів, які забезпечують організацію культурного  дозвілля населення</t>
  </si>
  <si>
    <t>плановий обсяг доходів</t>
  </si>
  <si>
    <t xml:space="preserve">   у тому числі доходи від реалізації квитків</t>
  </si>
  <si>
    <t>кількість реалізованих квитків</t>
  </si>
  <si>
    <t>шт.</t>
  </si>
  <si>
    <t>ефективності</t>
  </si>
  <si>
    <t>середня вартість одного квитка</t>
  </si>
  <si>
    <t>Розрахункові дані</t>
  </si>
  <si>
    <t>середні витрати на одного відвідувача</t>
  </si>
  <si>
    <t>середні витрати на проведення одного заходу</t>
  </si>
  <si>
    <t>якості</t>
  </si>
  <si>
    <t>динаміка збільшення відвідувачів у плановому періоді по відношенню до фактичного показника попереднього періоду</t>
  </si>
  <si>
    <t>%</t>
  </si>
  <si>
    <t>2) результативні показники бюджетної програми :</t>
  </si>
  <si>
    <t>9. Структура видатків на оплату праці:</t>
  </si>
  <si>
    <t>обов"язкові виплати</t>
  </si>
  <si>
    <t>премії</t>
  </si>
  <si>
    <t>матеріальна допомога</t>
  </si>
  <si>
    <t>стимулюючі доплати та надбавки, що носять необов"язковий характер</t>
  </si>
  <si>
    <t>у тому числі оплата праці штатних одиниць за загальним фондом, що враховані також у спеціальному фонді</t>
  </si>
  <si>
    <t>х</t>
  </si>
  <si>
    <t>10. Чисельність зайнятих у бюджетних установах:</t>
  </si>
  <si>
    <t>Категорії працівників</t>
  </si>
  <si>
    <t>2022 рік (план на 01.09.2022)</t>
  </si>
  <si>
    <t>2023 рік</t>
  </si>
  <si>
    <t>затверджено</t>
  </si>
  <si>
    <t>фактично зайняті</t>
  </si>
  <si>
    <t>Керівники</t>
  </si>
  <si>
    <t>Спеціалісти</t>
  </si>
  <si>
    <t xml:space="preserve"> Інші працівники</t>
  </si>
  <si>
    <t>з них: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</si>
  <si>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</si>
  <si>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2021- 2023роках:</t>
  </si>
  <si>
    <t>Найменування місцевої/регіональної програми</t>
  </si>
  <si>
    <t>Коли та яким документом затверджена</t>
  </si>
  <si>
    <t>2022 рік (затверджено)</t>
  </si>
  <si>
    <t>разом
(4 + 5)</t>
  </si>
  <si>
    <t>разом
(10 + 11)</t>
  </si>
  <si>
    <t>2) місцеві/регіональні програми, які виконуються в межах бюджетної програми :</t>
  </si>
  <si>
    <t>12. Об'єкти, які виконуються в межах бюджетної програми за рахунок коштів бюджету розвитку у 2021 - 2023роках: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</si>
  <si>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</si>
  <si>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</si>
  <si>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</si>
  <si>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 фонд (бюджет розвитку)</t>
  </si>
  <si>
    <t>рівень будівельної готовності об'єкта на кінець бюджетного періоду, %</t>
  </si>
  <si>
    <t>13. Аналіз результатів, досягнутих внаслідок використання коштів загального фонду бюджету у 2021 році, очікувані результати у 2022 році, обґрунтування необхідності передбачення витрат на 2023 рік.</t>
  </si>
  <si>
    <t>14. Бюджетні зобов'язання у 2021 - 2023 роках:</t>
  </si>
  <si>
    <t>1) кредиторська заборгованість місцевого бюджету у 2021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</si>
  <si>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</si>
  <si>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</si>
  <si>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Касові видатки /  надання 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</si>
  <si>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</si>
  <si>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</si>
  <si>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
(6 - 5)</t>
  </si>
  <si>
    <t>Погашено кредиторську заборгованість за рахунок коштів</t>
  </si>
  <si>
    <t>Бюджетні зобов'язання 
 (4 + 6)</t>
  </si>
  <si>
    <t>загального фонду</t>
  </si>
  <si>
    <t>спеціального фонду</t>
  </si>
  <si>
    <t>2) кредиторська заборгованість місцевого бюджету у 2022 - 2023 роках:</t>
  </si>
  <si>
    <t>2022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</si>
  <si>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</si>
  <si>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</si>
  <si>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</si>
  <si>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зобов'язань 
(3 - 5)</t>
  </si>
  <si>
    <t>граничний обсяг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</si>
  <si>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</si>
  <si>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</si>
  <si>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3) дебіторська заборгованість у 2021 - 2022 роках:</t>
  </si>
  <si>
    <t>Касові видатки / надання кредитів</t>
  </si>
  <si>
    <t>Дебіторська заборгованість на 01.01.2021</t>
  </si>
  <si>
    <t>Дебіторська заборгованість на 01.01.2022</t>
  </si>
  <si>
    <t>Очікувана дебіторська заборгованість на 01.01.2023</t>
  </si>
  <si>
    <t>Причини виникнення заборгованості</t>
  </si>
  <si>
    <t>Вжиті заходи щодо погашення заборгованості</t>
  </si>
  <si>
    <t>підписка періодичних видань</t>
  </si>
  <si>
    <t>15. Підстави та обґрунтування видатків спеціального фонду на 2023 рік  за рахунок надходжень до спеціального фонду, аналіз результатів, досягнутих внаслідок використання коштів спеціального фонду бюджету у 2021 році, та очікувані результати у 2022 році.</t>
  </si>
  <si>
    <t>Керівник установи</t>
  </si>
  <si>
    <t>(підпис)</t>
  </si>
  <si>
    <t>(прізвище та ініціали)</t>
  </si>
  <si>
    <t>Керівник фінансової служби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</si>
</sst>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5" fillId="0" borderId="11" xfId="33" applyFont="1" applyBorder="1" applyAlignment="1">
      <alignment horizontal="justify"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vertical="center" wrapText="1"/>
      <protection/>
    </xf>
    <xf numFmtId="0" fontId="6" fillId="0" borderId="11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left" vertical="center" wrapText="1"/>
      <protection/>
    </xf>
    <xf numFmtId="0" fontId="8" fillId="0" borderId="11" xfId="33" applyFont="1" applyBorder="1" applyAlignment="1">
      <alignment horizontal="justify" vertical="center" wrapText="1"/>
      <protection/>
    </xf>
    <xf numFmtId="0" fontId="6" fillId="0" borderId="12" xfId="33" applyFont="1" applyBorder="1" applyAlignment="1">
      <alignment vertical="center" wrapText="1"/>
      <protection/>
    </xf>
    <xf numFmtId="0" fontId="6" fillId="0" borderId="11" xfId="33" applyNumberFormat="1" applyFont="1" applyBorder="1" applyAlignment="1">
      <alignment horizontal="center" vertical="center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justify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3"/>
  <sheetViews>
    <sheetView tabSelected="1" zoomScalePageLayoutView="0" workbookViewId="0" topLeftCell="A245">
      <selection activeCell="E295" sqref="E295"/>
    </sheetView>
  </sheetViews>
  <sheetFormatPr defaultColWidth="9.140625" defaultRowHeight="15"/>
  <cols>
    <col min="1" max="1" width="11.28125" style="1" customWidth="1"/>
    <col min="2" max="2" width="35.7109375" style="1" customWidth="1"/>
    <col min="3" max="4" width="11.28125" style="1" customWidth="1"/>
    <col min="5" max="5" width="12.28125" style="1" customWidth="1"/>
    <col min="6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3.5">
      <c r="P1" s="2" t="s">
        <v>0</v>
      </c>
    </row>
    <row r="2" ht="13.5">
      <c r="P2" s="2" t="s">
        <v>1</v>
      </c>
    </row>
    <row r="3" ht="13.5">
      <c r="P3" s="2" t="s">
        <v>2</v>
      </c>
    </row>
    <row r="4" ht="13.5">
      <c r="P4" s="2" t="s">
        <v>3</v>
      </c>
    </row>
    <row r="5" ht="13.5">
      <c r="P5" s="2" t="s">
        <v>4</v>
      </c>
    </row>
    <row r="6" spans="1:16" ht="13.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3.5" customHeight="1">
      <c r="A7" s="42" t="s">
        <v>6</v>
      </c>
      <c r="B7" s="42"/>
      <c r="C7" s="42"/>
      <c r="D7" s="42"/>
      <c r="E7" s="42"/>
      <c r="F7" s="42"/>
      <c r="G7" s="42"/>
      <c r="H7" s="42"/>
      <c r="I7" s="42"/>
      <c r="J7" s="42"/>
      <c r="K7" s="3"/>
      <c r="L7" s="43">
        <v>10</v>
      </c>
      <c r="M7" s="43"/>
      <c r="N7" s="3"/>
      <c r="O7" s="43">
        <v>42814942</v>
      </c>
      <c r="P7" s="43"/>
    </row>
    <row r="8" spans="1:16" ht="48" customHeight="1">
      <c r="A8" s="44" t="s">
        <v>7</v>
      </c>
      <c r="B8" s="44"/>
      <c r="C8" s="44"/>
      <c r="D8" s="44"/>
      <c r="E8" s="44"/>
      <c r="F8" s="44"/>
      <c r="G8" s="44"/>
      <c r="H8" s="44"/>
      <c r="I8" s="44"/>
      <c r="J8" s="44"/>
      <c r="K8" s="4"/>
      <c r="L8" s="45" t="s">
        <v>8</v>
      </c>
      <c r="M8" s="45"/>
      <c r="N8" s="4"/>
      <c r="O8" s="46" t="s">
        <v>9</v>
      </c>
      <c r="P8" s="46"/>
    </row>
    <row r="9" spans="1:16" ht="13.5" customHeight="1">
      <c r="A9" s="47" t="s">
        <v>10</v>
      </c>
      <c r="B9" s="47"/>
      <c r="C9" s="47"/>
      <c r="D9" s="47"/>
      <c r="E9" s="47"/>
      <c r="F9" s="47"/>
      <c r="G9" s="47"/>
      <c r="H9" s="47"/>
      <c r="I9" s="47"/>
      <c r="J9" s="47"/>
      <c r="K9" s="5"/>
      <c r="L9" s="48">
        <v>101</v>
      </c>
      <c r="M9" s="48"/>
      <c r="N9" s="5"/>
      <c r="O9" s="43">
        <v>42814942</v>
      </c>
      <c r="P9" s="43"/>
    </row>
    <row r="10" spans="1:16" ht="45.75" customHeight="1">
      <c r="A10" s="44" t="s">
        <v>11</v>
      </c>
      <c r="B10" s="44"/>
      <c r="C10" s="44"/>
      <c r="D10" s="44"/>
      <c r="E10" s="44"/>
      <c r="F10" s="44"/>
      <c r="G10" s="44"/>
      <c r="H10" s="44"/>
      <c r="I10" s="44"/>
      <c r="J10" s="44"/>
      <c r="K10" s="4"/>
      <c r="L10" s="49" t="s">
        <v>12</v>
      </c>
      <c r="M10" s="49"/>
      <c r="N10" s="4"/>
      <c r="O10" s="46" t="s">
        <v>9</v>
      </c>
      <c r="P10" s="46"/>
    </row>
    <row r="11" spans="1:16" ht="37.5" customHeight="1">
      <c r="A11" s="7" t="s">
        <v>13</v>
      </c>
      <c r="B11" s="8">
        <v>1014060</v>
      </c>
      <c r="C11" s="50">
        <v>10</v>
      </c>
      <c r="D11" s="50"/>
      <c r="E11" s="50"/>
      <c r="F11" s="50">
        <v>828</v>
      </c>
      <c r="G11" s="50"/>
      <c r="H11" s="50" t="s">
        <v>14</v>
      </c>
      <c r="I11" s="50"/>
      <c r="J11" s="50"/>
      <c r="K11" s="50"/>
      <c r="L11" s="50"/>
      <c r="M11" s="50"/>
      <c r="N11" s="9"/>
      <c r="O11" s="50">
        <v>10510000000</v>
      </c>
      <c r="P11" s="50"/>
    </row>
    <row r="12" spans="2:16" ht="39.75" customHeight="1">
      <c r="B12" s="6" t="s">
        <v>15</v>
      </c>
      <c r="C12" s="49" t="s">
        <v>16</v>
      </c>
      <c r="D12" s="49"/>
      <c r="E12" s="49"/>
      <c r="F12" s="49" t="s">
        <v>17</v>
      </c>
      <c r="G12" s="49"/>
      <c r="H12" s="49" t="s">
        <v>18</v>
      </c>
      <c r="I12" s="49"/>
      <c r="J12" s="49"/>
      <c r="K12" s="49"/>
      <c r="L12" s="49"/>
      <c r="M12" s="49"/>
      <c r="N12" s="10"/>
      <c r="O12" s="49" t="s">
        <v>19</v>
      </c>
      <c r="P12" s="49"/>
    </row>
    <row r="13" spans="1:2" ht="13.5">
      <c r="A13" s="11"/>
      <c r="B13" s="12"/>
    </row>
    <row r="14" spans="1:16" ht="13.5" customHeight="1">
      <c r="A14" s="51" t="s">
        <v>20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3.5" customHeight="1">
      <c r="A15" s="51" t="s">
        <v>21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spans="1:16" ht="13.5" customHeight="1">
      <c r="A16" s="51" t="s">
        <v>22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</row>
    <row r="17" spans="1:16" ht="49.5" customHeight="1">
      <c r="A17" s="51" t="s">
        <v>23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ht="13.5" customHeight="1">
      <c r="A18" s="51" t="s">
        <v>24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</row>
    <row r="19" spans="1:16" ht="13.5" customHeight="1">
      <c r="A19" s="51" t="s">
        <v>25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2" ht="13.5" customHeight="1">
      <c r="A20" s="52" t="s">
        <v>26</v>
      </c>
      <c r="B20" s="52"/>
    </row>
    <row r="23" spans="1:14" ht="13.5" customHeight="1">
      <c r="A23" s="53" t="s">
        <v>27</v>
      </c>
      <c r="B23" s="53" t="s">
        <v>28</v>
      </c>
      <c r="C23" s="53" t="s">
        <v>29</v>
      </c>
      <c r="D23" s="53"/>
      <c r="E23" s="53"/>
      <c r="F23" s="53"/>
      <c r="G23" s="53" t="s">
        <v>30</v>
      </c>
      <c r="H23" s="53"/>
      <c r="I23" s="53"/>
      <c r="J23" s="53"/>
      <c r="K23" s="53" t="s">
        <v>31</v>
      </c>
      <c r="L23" s="53"/>
      <c r="M23" s="53"/>
      <c r="N23" s="53"/>
    </row>
    <row r="24" spans="1:14" ht="68.25" customHeight="1">
      <c r="A24" s="53"/>
      <c r="B24" s="53"/>
      <c r="C24" s="13" t="s">
        <v>32</v>
      </c>
      <c r="D24" s="13" t="s">
        <v>33</v>
      </c>
      <c r="E24" s="13" t="s">
        <v>34</v>
      </c>
      <c r="F24" s="13" t="s">
        <v>35</v>
      </c>
      <c r="G24" s="13" t="s">
        <v>32</v>
      </c>
      <c r="H24" s="13" t="s">
        <v>33</v>
      </c>
      <c r="I24" s="13" t="s">
        <v>34</v>
      </c>
      <c r="J24" s="13" t="s">
        <v>36</v>
      </c>
      <c r="K24" s="13" t="s">
        <v>32</v>
      </c>
      <c r="L24" s="13" t="s">
        <v>33</v>
      </c>
      <c r="M24" s="13" t="s">
        <v>34</v>
      </c>
      <c r="N24" s="13" t="s">
        <v>37</v>
      </c>
    </row>
    <row r="25" spans="1:14" ht="13.5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3">
        <v>10</v>
      </c>
      <c r="K25" s="13">
        <v>11</v>
      </c>
      <c r="L25" s="13">
        <v>12</v>
      </c>
      <c r="M25" s="13">
        <v>13</v>
      </c>
      <c r="N25" s="13">
        <v>14</v>
      </c>
    </row>
    <row r="26" spans="1:14" ht="27">
      <c r="A26" s="13" t="s">
        <v>38</v>
      </c>
      <c r="B26" s="14" t="s">
        <v>39</v>
      </c>
      <c r="C26" s="13">
        <v>8630144</v>
      </c>
      <c r="D26" s="13" t="s">
        <v>40</v>
      </c>
      <c r="E26" s="13" t="s">
        <v>40</v>
      </c>
      <c r="F26" s="13">
        <v>8630144</v>
      </c>
      <c r="G26" s="13">
        <v>9628000</v>
      </c>
      <c r="H26" s="13" t="s">
        <v>40</v>
      </c>
      <c r="I26" s="13" t="s">
        <v>40</v>
      </c>
      <c r="J26" s="13">
        <f>G26</f>
        <v>9628000</v>
      </c>
      <c r="K26" s="13">
        <v>8985000</v>
      </c>
      <c r="L26" s="13" t="s">
        <v>40</v>
      </c>
      <c r="M26" s="13" t="s">
        <v>40</v>
      </c>
      <c r="N26" s="13">
        <f>K26</f>
        <v>8985000</v>
      </c>
    </row>
    <row r="27" spans="1:14" ht="41.25">
      <c r="A27" s="13">
        <v>25010000</v>
      </c>
      <c r="B27" s="14" t="s">
        <v>41</v>
      </c>
      <c r="C27" s="13" t="s">
        <v>40</v>
      </c>
      <c r="D27" s="13">
        <f>D28+D29+D30</f>
        <v>70000</v>
      </c>
      <c r="E27" s="13" t="s">
        <v>38</v>
      </c>
      <c r="F27" s="13">
        <v>70000</v>
      </c>
      <c r="G27" s="13" t="s">
        <v>40</v>
      </c>
      <c r="H27" s="13">
        <v>50000</v>
      </c>
      <c r="I27" s="13" t="s">
        <v>38</v>
      </c>
      <c r="J27" s="13">
        <v>50000</v>
      </c>
      <c r="K27" s="13" t="s">
        <v>40</v>
      </c>
      <c r="L27" s="13">
        <v>50000</v>
      </c>
      <c r="M27" s="13" t="s">
        <v>38</v>
      </c>
      <c r="N27" s="13">
        <f>L27</f>
        <v>50000</v>
      </c>
    </row>
    <row r="28" spans="1:14" ht="41.25">
      <c r="A28" s="13">
        <v>25010100</v>
      </c>
      <c r="B28" s="14" t="s">
        <v>42</v>
      </c>
      <c r="C28" s="13"/>
      <c r="D28" s="13">
        <v>40000</v>
      </c>
      <c r="E28" s="13"/>
      <c r="F28" s="13">
        <v>40000</v>
      </c>
      <c r="G28" s="13"/>
      <c r="H28" s="13">
        <v>40000</v>
      </c>
      <c r="I28" s="13"/>
      <c r="J28" s="13">
        <v>40000</v>
      </c>
      <c r="K28" s="13"/>
      <c r="L28" s="13">
        <v>40000</v>
      </c>
      <c r="M28" s="13"/>
      <c r="N28" s="13">
        <f>L28</f>
        <v>40000</v>
      </c>
    </row>
    <row r="29" spans="1:14" ht="54.75">
      <c r="A29" s="13">
        <v>25010300</v>
      </c>
      <c r="B29" s="14" t="s">
        <v>43</v>
      </c>
      <c r="C29" s="13"/>
      <c r="D29" s="13">
        <v>10000</v>
      </c>
      <c r="E29" s="13"/>
      <c r="F29" s="13">
        <v>10000</v>
      </c>
      <c r="G29" s="13"/>
      <c r="H29" s="13">
        <v>10000</v>
      </c>
      <c r="I29" s="13"/>
      <c r="J29" s="13">
        <v>10000</v>
      </c>
      <c r="K29" s="13"/>
      <c r="L29" s="13">
        <v>10000</v>
      </c>
      <c r="M29" s="13"/>
      <c r="N29" s="13">
        <f>L29</f>
        <v>10000</v>
      </c>
    </row>
    <row r="30" spans="1:14" ht="13.5">
      <c r="A30" s="13"/>
      <c r="B30" s="14" t="s">
        <v>44</v>
      </c>
      <c r="C30" s="13"/>
      <c r="D30" s="13">
        <v>20000</v>
      </c>
      <c r="E30" s="13"/>
      <c r="F30" s="13">
        <v>20000</v>
      </c>
      <c r="G30" s="13"/>
      <c r="H30" s="13">
        <v>0</v>
      </c>
      <c r="I30" s="13">
        <v>0</v>
      </c>
      <c r="J30" s="13">
        <v>0</v>
      </c>
      <c r="K30" s="13"/>
      <c r="L30" s="13"/>
      <c r="M30" s="13"/>
      <c r="N30" s="13"/>
    </row>
    <row r="31" spans="1:14" ht="27">
      <c r="A31" s="13">
        <v>25020000</v>
      </c>
      <c r="B31" s="14" t="s">
        <v>45</v>
      </c>
      <c r="C31" s="13" t="s">
        <v>40</v>
      </c>
      <c r="D31" s="13">
        <v>50143</v>
      </c>
      <c r="E31" s="13" t="s">
        <v>38</v>
      </c>
      <c r="F31" s="13">
        <v>50143</v>
      </c>
      <c r="G31" s="13" t="s">
        <v>40</v>
      </c>
      <c r="H31" s="13">
        <f>H32</f>
        <v>39994</v>
      </c>
      <c r="I31" s="13" t="s">
        <v>38</v>
      </c>
      <c r="J31" s="13">
        <f>H31</f>
        <v>39994</v>
      </c>
      <c r="K31" s="13" t="s">
        <v>40</v>
      </c>
      <c r="L31" s="13" t="s">
        <v>38</v>
      </c>
      <c r="M31" s="13" t="s">
        <v>38</v>
      </c>
      <c r="N31" s="13" t="s">
        <v>38</v>
      </c>
    </row>
    <row r="32" spans="1:14" ht="27">
      <c r="A32" s="13">
        <v>25020100</v>
      </c>
      <c r="B32" s="14" t="s">
        <v>46</v>
      </c>
      <c r="C32" s="13"/>
      <c r="D32" s="13">
        <v>50143</v>
      </c>
      <c r="E32" s="13"/>
      <c r="F32" s="13">
        <v>50143</v>
      </c>
      <c r="G32" s="13"/>
      <c r="H32" s="13">
        <v>39994</v>
      </c>
      <c r="I32" s="13"/>
      <c r="J32" s="13">
        <f>H32</f>
        <v>39994</v>
      </c>
      <c r="K32" s="13"/>
      <c r="L32" s="13">
        <v>0</v>
      </c>
      <c r="M32" s="13"/>
      <c r="N32" s="13"/>
    </row>
    <row r="33" spans="1:14" ht="13.5">
      <c r="A33" s="13" t="s">
        <v>38</v>
      </c>
      <c r="B33" s="14" t="s">
        <v>47</v>
      </c>
      <c r="C33" s="13" t="s">
        <v>40</v>
      </c>
      <c r="D33" s="13" t="s">
        <v>38</v>
      </c>
      <c r="E33" s="13" t="s">
        <v>38</v>
      </c>
      <c r="F33" s="13" t="s">
        <v>38</v>
      </c>
      <c r="G33" s="13" t="s">
        <v>40</v>
      </c>
      <c r="H33" s="13" t="s">
        <v>38</v>
      </c>
      <c r="I33" s="13" t="s">
        <v>38</v>
      </c>
      <c r="J33" s="13" t="s">
        <v>38</v>
      </c>
      <c r="K33" s="13" t="s">
        <v>40</v>
      </c>
      <c r="L33" s="13" t="s">
        <v>38</v>
      </c>
      <c r="M33" s="13" t="s">
        <v>38</v>
      </c>
      <c r="N33" s="13" t="s">
        <v>38</v>
      </c>
    </row>
    <row r="34" spans="1:14" ht="13.5">
      <c r="A34" s="13" t="s">
        <v>38</v>
      </c>
      <c r="B34" s="13" t="s">
        <v>48</v>
      </c>
      <c r="C34" s="13">
        <f>C26</f>
        <v>8630144</v>
      </c>
      <c r="D34" s="13">
        <f>D32+D27</f>
        <v>120143</v>
      </c>
      <c r="E34" s="13">
        <v>0</v>
      </c>
      <c r="F34" s="13">
        <f>F26+F27+F32</f>
        <v>8750287</v>
      </c>
      <c r="G34" s="13">
        <f>G26</f>
        <v>9628000</v>
      </c>
      <c r="H34" s="13">
        <f>H27+H31</f>
        <v>89994</v>
      </c>
      <c r="I34" s="13" t="s">
        <v>38</v>
      </c>
      <c r="J34" s="13">
        <f>J26+J27+J31</f>
        <v>9717994</v>
      </c>
      <c r="K34" s="13">
        <f>K26</f>
        <v>8985000</v>
      </c>
      <c r="L34" s="13">
        <f>L27</f>
        <v>50000</v>
      </c>
      <c r="M34" s="13" t="s">
        <v>38</v>
      </c>
      <c r="N34" s="13">
        <f>K34+L34</f>
        <v>9035000</v>
      </c>
    </row>
    <row r="36" spans="1:10" ht="13.5" customHeight="1">
      <c r="A36" s="54" t="s">
        <v>49</v>
      </c>
      <c r="B36" s="54"/>
      <c r="C36" s="54"/>
      <c r="D36" s="54"/>
      <c r="E36" s="54"/>
      <c r="F36" s="54"/>
      <c r="G36" s="54"/>
      <c r="H36" s="54"/>
      <c r="I36" s="54"/>
      <c r="J36" s="54"/>
    </row>
    <row r="37" ht="13.5">
      <c r="A37" s="11" t="s">
        <v>26</v>
      </c>
    </row>
    <row r="39" spans="1:10" ht="13.5" customHeight="1">
      <c r="A39" s="53" t="s">
        <v>27</v>
      </c>
      <c r="B39" s="53" t="s">
        <v>28</v>
      </c>
      <c r="C39" s="53"/>
      <c r="D39" s="53"/>
      <c r="E39" s="53"/>
      <c r="F39" s="53"/>
      <c r="G39" s="53"/>
      <c r="H39" s="53"/>
      <c r="I39" s="53"/>
      <c r="J39" s="53"/>
    </row>
    <row r="40" spans="1:10" ht="60.75" customHeight="1">
      <c r="A40" s="53"/>
      <c r="B40" s="53"/>
      <c r="C40" s="13" t="s">
        <v>32</v>
      </c>
      <c r="D40" s="13" t="s">
        <v>33</v>
      </c>
      <c r="E40" s="13" t="s">
        <v>34</v>
      </c>
      <c r="F40" s="13" t="s">
        <v>35</v>
      </c>
      <c r="G40" s="13" t="s">
        <v>32</v>
      </c>
      <c r="H40" s="13" t="s">
        <v>33</v>
      </c>
      <c r="I40" s="13" t="s">
        <v>34</v>
      </c>
      <c r="J40" s="13" t="s">
        <v>36</v>
      </c>
    </row>
    <row r="41" spans="1:10" ht="13.5">
      <c r="A41" s="13">
        <v>1</v>
      </c>
      <c r="B41" s="13">
        <v>2</v>
      </c>
      <c r="C41" s="13">
        <v>3</v>
      </c>
      <c r="D41" s="13">
        <v>4</v>
      </c>
      <c r="E41" s="13">
        <v>5</v>
      </c>
      <c r="F41" s="13">
        <v>6</v>
      </c>
      <c r="G41" s="13">
        <v>7</v>
      </c>
      <c r="H41" s="13">
        <v>8</v>
      </c>
      <c r="I41" s="13">
        <v>9</v>
      </c>
      <c r="J41" s="13">
        <v>10</v>
      </c>
    </row>
    <row r="42" spans="1:10" ht="27">
      <c r="A42" s="14" t="s">
        <v>38</v>
      </c>
      <c r="B42" s="14" t="s">
        <v>39</v>
      </c>
      <c r="C42" s="13" t="s">
        <v>38</v>
      </c>
      <c r="D42" s="13" t="s">
        <v>40</v>
      </c>
      <c r="E42" s="13" t="s">
        <v>38</v>
      </c>
      <c r="F42" s="13" t="s">
        <v>38</v>
      </c>
      <c r="G42" s="13" t="s">
        <v>38</v>
      </c>
      <c r="H42" s="13" t="s">
        <v>40</v>
      </c>
      <c r="I42" s="13" t="s">
        <v>38</v>
      </c>
      <c r="J42" s="14" t="s">
        <v>38</v>
      </c>
    </row>
    <row r="43" spans="1:10" ht="41.25">
      <c r="A43" s="14" t="s">
        <v>38</v>
      </c>
      <c r="B43" s="14" t="s">
        <v>50</v>
      </c>
      <c r="C43" s="13" t="s">
        <v>40</v>
      </c>
      <c r="D43" s="13" t="s">
        <v>38</v>
      </c>
      <c r="E43" s="13" t="s">
        <v>38</v>
      </c>
      <c r="F43" s="13" t="s">
        <v>38</v>
      </c>
      <c r="G43" s="13" t="s">
        <v>40</v>
      </c>
      <c r="H43" s="13" t="s">
        <v>38</v>
      </c>
      <c r="I43" s="13" t="s">
        <v>38</v>
      </c>
      <c r="J43" s="14" t="s">
        <v>38</v>
      </c>
    </row>
    <row r="44" spans="1:10" ht="27">
      <c r="A44" s="14" t="s">
        <v>38</v>
      </c>
      <c r="B44" s="14" t="s">
        <v>51</v>
      </c>
      <c r="C44" s="13" t="s">
        <v>40</v>
      </c>
      <c r="D44" s="13" t="s">
        <v>38</v>
      </c>
      <c r="E44" s="13" t="s">
        <v>38</v>
      </c>
      <c r="F44" s="13" t="s">
        <v>38</v>
      </c>
      <c r="G44" s="13" t="s">
        <v>40</v>
      </c>
      <c r="H44" s="13" t="s">
        <v>38</v>
      </c>
      <c r="I44" s="13" t="s">
        <v>38</v>
      </c>
      <c r="J44" s="14" t="s">
        <v>38</v>
      </c>
    </row>
    <row r="45" spans="1:10" ht="13.5">
      <c r="A45" s="14" t="s">
        <v>38</v>
      </c>
      <c r="B45" s="14" t="s">
        <v>47</v>
      </c>
      <c r="C45" s="13" t="s">
        <v>40</v>
      </c>
      <c r="D45" s="13" t="s">
        <v>38</v>
      </c>
      <c r="E45" s="13" t="s">
        <v>38</v>
      </c>
      <c r="F45" s="13" t="s">
        <v>38</v>
      </c>
      <c r="G45" s="13" t="s">
        <v>40</v>
      </c>
      <c r="H45" s="13" t="s">
        <v>38</v>
      </c>
      <c r="I45" s="13" t="s">
        <v>38</v>
      </c>
      <c r="J45" s="14" t="s">
        <v>38</v>
      </c>
    </row>
    <row r="46" spans="1:10" ht="13.5">
      <c r="A46" s="14" t="s">
        <v>38</v>
      </c>
      <c r="B46" s="13" t="s">
        <v>48</v>
      </c>
      <c r="C46" s="14" t="s">
        <v>38</v>
      </c>
      <c r="D46" s="14" t="s">
        <v>38</v>
      </c>
      <c r="E46" s="14" t="s">
        <v>38</v>
      </c>
      <c r="F46" s="14" t="s">
        <v>38</v>
      </c>
      <c r="G46" s="14" t="s">
        <v>38</v>
      </c>
      <c r="H46" s="14" t="s">
        <v>38</v>
      </c>
      <c r="I46" s="14" t="s">
        <v>38</v>
      </c>
      <c r="J46" s="14" t="s">
        <v>38</v>
      </c>
    </row>
    <row r="49" spans="1:14" ht="13.5" customHeight="1">
      <c r="A49" s="51" t="s">
        <v>52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ht="13.5" customHeight="1">
      <c r="A50" s="51" t="s">
        <v>53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ht="13.5">
      <c r="A51" s="11" t="s">
        <v>26</v>
      </c>
    </row>
    <row r="52" spans="1:14" ht="21.75" customHeight="1">
      <c r="A52" s="53" t="s">
        <v>54</v>
      </c>
      <c r="B52" s="53" t="s">
        <v>28</v>
      </c>
      <c r="C52" s="53" t="s">
        <v>29</v>
      </c>
      <c r="D52" s="53"/>
      <c r="E52" s="53"/>
      <c r="F52" s="53"/>
      <c r="G52" s="53" t="s">
        <v>55</v>
      </c>
      <c r="H52" s="53"/>
      <c r="I52" s="53"/>
      <c r="J52" s="53"/>
      <c r="K52" s="53" t="s">
        <v>31</v>
      </c>
      <c r="L52" s="53"/>
      <c r="M52" s="53"/>
      <c r="N52" s="53"/>
    </row>
    <row r="53" spans="1:14" ht="77.25" customHeight="1">
      <c r="A53" s="53"/>
      <c r="B53" s="53"/>
      <c r="C53" s="13" t="s">
        <v>32</v>
      </c>
      <c r="D53" s="13" t="s">
        <v>33</v>
      </c>
      <c r="E53" s="13" t="s">
        <v>34</v>
      </c>
      <c r="F53" s="13" t="s">
        <v>35</v>
      </c>
      <c r="G53" s="13" t="s">
        <v>32</v>
      </c>
      <c r="H53" s="13" t="s">
        <v>33</v>
      </c>
      <c r="I53" s="13" t="s">
        <v>34</v>
      </c>
      <c r="J53" s="13" t="s">
        <v>36</v>
      </c>
      <c r="K53" s="13" t="s">
        <v>32</v>
      </c>
      <c r="L53" s="13" t="s">
        <v>33</v>
      </c>
      <c r="M53" s="13" t="s">
        <v>34</v>
      </c>
      <c r="N53" s="13" t="s">
        <v>37</v>
      </c>
    </row>
    <row r="54" spans="1:14" ht="13.5">
      <c r="A54" s="13">
        <v>1</v>
      </c>
      <c r="B54" s="13">
        <v>2</v>
      </c>
      <c r="C54" s="13">
        <v>3</v>
      </c>
      <c r="D54" s="13">
        <v>4</v>
      </c>
      <c r="E54" s="13">
        <v>5</v>
      </c>
      <c r="F54" s="13">
        <v>6</v>
      </c>
      <c r="G54" s="13">
        <v>7</v>
      </c>
      <c r="H54" s="13">
        <v>8</v>
      </c>
      <c r="I54" s="13">
        <v>9</v>
      </c>
      <c r="J54" s="13">
        <v>10</v>
      </c>
      <c r="K54" s="13">
        <v>11</v>
      </c>
      <c r="L54" s="13">
        <v>12</v>
      </c>
      <c r="M54" s="13">
        <v>13</v>
      </c>
      <c r="N54" s="13">
        <v>14</v>
      </c>
    </row>
    <row r="55" spans="1:14" ht="15">
      <c r="A55" s="15">
        <v>2111</v>
      </c>
      <c r="B55" s="14" t="s">
        <v>56</v>
      </c>
      <c r="C55" s="14">
        <v>5881893</v>
      </c>
      <c r="D55" s="14" t="s">
        <v>38</v>
      </c>
      <c r="E55" s="14" t="s">
        <v>38</v>
      </c>
      <c r="F55" s="14">
        <f>C55</f>
        <v>5881893</v>
      </c>
      <c r="G55" s="14">
        <v>6254100</v>
      </c>
      <c r="H55" s="14" t="s">
        <v>38</v>
      </c>
      <c r="I55" s="14" t="s">
        <v>38</v>
      </c>
      <c r="J55" s="14">
        <f>G55</f>
        <v>6254100</v>
      </c>
      <c r="K55" s="13">
        <v>6100000</v>
      </c>
      <c r="L55" s="14" t="s">
        <v>38</v>
      </c>
      <c r="M55" s="14" t="s">
        <v>38</v>
      </c>
      <c r="N55" s="14">
        <f>K55</f>
        <v>6100000</v>
      </c>
    </row>
    <row r="56" spans="1:14" ht="15">
      <c r="A56" s="15">
        <v>2120</v>
      </c>
      <c r="B56" s="14" t="s">
        <v>57</v>
      </c>
      <c r="C56" s="14">
        <v>1356438</v>
      </c>
      <c r="D56" s="14"/>
      <c r="E56" s="14"/>
      <c r="F56" s="14">
        <f>C56</f>
        <v>1356438</v>
      </c>
      <c r="G56" s="14">
        <v>1413000</v>
      </c>
      <c r="H56" s="14"/>
      <c r="I56" s="14"/>
      <c r="J56" s="14">
        <f>G56</f>
        <v>1413000</v>
      </c>
      <c r="K56" s="13">
        <v>1365000</v>
      </c>
      <c r="L56" s="14"/>
      <c r="M56" s="14"/>
      <c r="N56" s="14">
        <f>K56</f>
        <v>1365000</v>
      </c>
    </row>
    <row r="57" spans="1:14" ht="27">
      <c r="A57" s="15">
        <v>2210</v>
      </c>
      <c r="B57" s="14" t="s">
        <v>58</v>
      </c>
      <c r="C57" s="14">
        <v>484705</v>
      </c>
      <c r="D57" s="14">
        <v>35706</v>
      </c>
      <c r="E57" s="14"/>
      <c r="F57" s="14">
        <v>520411</v>
      </c>
      <c r="G57" s="14">
        <v>496000</v>
      </c>
      <c r="H57" s="14">
        <v>24000</v>
      </c>
      <c r="I57" s="14"/>
      <c r="J57" s="14">
        <v>520000</v>
      </c>
      <c r="K57" s="13">
        <v>200000</v>
      </c>
      <c r="L57" s="14">
        <v>24000</v>
      </c>
      <c r="M57" s="14"/>
      <c r="N57" s="14">
        <f>K57+L57</f>
        <v>224000</v>
      </c>
    </row>
    <row r="58" spans="1:14" ht="15">
      <c r="A58" s="15">
        <v>2240</v>
      </c>
      <c r="B58" s="14" t="s">
        <v>59</v>
      </c>
      <c r="C58" s="14">
        <v>160923</v>
      </c>
      <c r="D58" s="14">
        <v>4000</v>
      </c>
      <c r="E58" s="14"/>
      <c r="F58" s="14">
        <v>164923</v>
      </c>
      <c r="G58" s="14">
        <v>122000</v>
      </c>
      <c r="H58" s="14">
        <v>5000</v>
      </c>
      <c r="I58" s="14"/>
      <c r="J58" s="14">
        <v>127000</v>
      </c>
      <c r="K58" s="13">
        <v>100000</v>
      </c>
      <c r="L58" s="14">
        <v>5000</v>
      </c>
      <c r="M58" s="14"/>
      <c r="N58" s="14">
        <f>K58+L58</f>
        <v>105000</v>
      </c>
    </row>
    <row r="59" spans="1:14" ht="15">
      <c r="A59" s="15">
        <v>2250</v>
      </c>
      <c r="B59" s="14" t="s">
        <v>60</v>
      </c>
      <c r="C59" s="14">
        <v>630</v>
      </c>
      <c r="D59" s="14"/>
      <c r="E59" s="14"/>
      <c r="F59" s="14">
        <f aca="true" t="shared" si="0" ref="F59:F64">C59</f>
        <v>630</v>
      </c>
      <c r="G59" s="14">
        <v>0</v>
      </c>
      <c r="H59" s="14"/>
      <c r="I59" s="14"/>
      <c r="J59" s="14">
        <f aca="true" t="shared" si="1" ref="J59:J65">G59</f>
        <v>0</v>
      </c>
      <c r="K59" s="13"/>
      <c r="L59" s="14"/>
      <c r="M59" s="14"/>
      <c r="N59" s="14">
        <f aca="true" t="shared" si="2" ref="N59:N65">K59</f>
        <v>0</v>
      </c>
    </row>
    <row r="60" spans="1:14" ht="15">
      <c r="A60" s="15">
        <v>2271</v>
      </c>
      <c r="B60" s="14" t="s">
        <v>61</v>
      </c>
      <c r="C60" s="14">
        <v>491300</v>
      </c>
      <c r="D60" s="14"/>
      <c r="E60" s="14"/>
      <c r="F60" s="14">
        <f t="shared" si="0"/>
        <v>491300</v>
      </c>
      <c r="G60" s="14">
        <v>618600</v>
      </c>
      <c r="H60" s="14"/>
      <c r="I60" s="14"/>
      <c r="J60" s="14">
        <f t="shared" si="1"/>
        <v>618600</v>
      </c>
      <c r="K60" s="13">
        <v>620000</v>
      </c>
      <c r="L60" s="14"/>
      <c r="M60" s="14"/>
      <c r="N60" s="14">
        <f t="shared" si="2"/>
        <v>620000</v>
      </c>
    </row>
    <row r="61" spans="1:14" ht="27">
      <c r="A61" s="15">
        <v>2272</v>
      </c>
      <c r="B61" s="14" t="s">
        <v>62</v>
      </c>
      <c r="C61" s="14">
        <v>15607</v>
      </c>
      <c r="D61" s="14"/>
      <c r="E61" s="14"/>
      <c r="F61" s="14">
        <f t="shared" si="0"/>
        <v>15607</v>
      </c>
      <c r="G61" s="14">
        <v>19600</v>
      </c>
      <c r="H61" s="14"/>
      <c r="I61" s="14"/>
      <c r="J61" s="14">
        <f t="shared" si="1"/>
        <v>19600</v>
      </c>
      <c r="K61" s="13">
        <v>20000</v>
      </c>
      <c r="L61" s="14"/>
      <c r="M61" s="14"/>
      <c r="N61" s="14">
        <f t="shared" si="2"/>
        <v>20000</v>
      </c>
    </row>
    <row r="62" spans="1:14" ht="15">
      <c r="A62" s="15">
        <v>2273</v>
      </c>
      <c r="B62" s="14" t="s">
        <v>63</v>
      </c>
      <c r="C62" s="14">
        <v>113205</v>
      </c>
      <c r="D62" s="14"/>
      <c r="E62" s="14"/>
      <c r="F62" s="14">
        <f t="shared" si="0"/>
        <v>113205</v>
      </c>
      <c r="G62" s="14">
        <v>316900</v>
      </c>
      <c r="H62" s="14"/>
      <c r="I62" s="14"/>
      <c r="J62" s="14">
        <f t="shared" si="1"/>
        <v>316900</v>
      </c>
      <c r="K62" s="13">
        <v>250000</v>
      </c>
      <c r="L62" s="14"/>
      <c r="M62" s="14"/>
      <c r="N62" s="14">
        <f t="shared" si="2"/>
        <v>250000</v>
      </c>
    </row>
    <row r="63" spans="1:14" ht="15">
      <c r="A63" s="15">
        <v>2274</v>
      </c>
      <c r="B63" s="14" t="s">
        <v>64</v>
      </c>
      <c r="C63" s="14">
        <v>118695</v>
      </c>
      <c r="D63" s="14"/>
      <c r="E63" s="14"/>
      <c r="F63" s="14">
        <f t="shared" si="0"/>
        <v>118695</v>
      </c>
      <c r="G63" s="14">
        <v>380800</v>
      </c>
      <c r="H63" s="14"/>
      <c r="I63" s="14"/>
      <c r="J63" s="14">
        <f t="shared" si="1"/>
        <v>380800</v>
      </c>
      <c r="K63" s="13">
        <v>220000</v>
      </c>
      <c r="L63" s="14"/>
      <c r="M63" s="14"/>
      <c r="N63" s="14">
        <f t="shared" si="2"/>
        <v>220000</v>
      </c>
    </row>
    <row r="64" spans="1:14" ht="43.5" customHeight="1">
      <c r="A64" s="15">
        <v>2275</v>
      </c>
      <c r="B64" s="14" t="s">
        <v>65</v>
      </c>
      <c r="C64" s="14">
        <v>2998</v>
      </c>
      <c r="D64" s="14"/>
      <c r="E64" s="14"/>
      <c r="F64" s="14">
        <f t="shared" si="0"/>
        <v>2998</v>
      </c>
      <c r="G64" s="14">
        <v>7000</v>
      </c>
      <c r="H64" s="14"/>
      <c r="I64" s="14"/>
      <c r="J64" s="14">
        <f t="shared" si="1"/>
        <v>7000</v>
      </c>
      <c r="K64" s="13">
        <v>10000</v>
      </c>
      <c r="L64" s="14"/>
      <c r="M64" s="14"/>
      <c r="N64" s="14">
        <f t="shared" si="2"/>
        <v>10000</v>
      </c>
    </row>
    <row r="65" spans="1:14" ht="39" customHeight="1">
      <c r="A65" s="15">
        <v>2282</v>
      </c>
      <c r="B65" s="14" t="s">
        <v>66</v>
      </c>
      <c r="C65" s="14">
        <v>3750</v>
      </c>
      <c r="D65" s="14">
        <v>30</v>
      </c>
      <c r="E65" s="14"/>
      <c r="F65" s="14">
        <v>3780</v>
      </c>
      <c r="G65" s="14"/>
      <c r="H65" s="14"/>
      <c r="I65" s="14"/>
      <c r="J65" s="14">
        <f t="shared" si="1"/>
        <v>0</v>
      </c>
      <c r="K65" s="13">
        <v>3750</v>
      </c>
      <c r="L65" s="14"/>
      <c r="M65" s="14"/>
      <c r="N65" s="14">
        <f t="shared" si="2"/>
        <v>3750</v>
      </c>
    </row>
    <row r="66" spans="1:14" ht="15">
      <c r="A66" s="15">
        <v>2800</v>
      </c>
      <c r="B66" s="14" t="s">
        <v>67</v>
      </c>
      <c r="C66" s="14"/>
      <c r="D66" s="14"/>
      <c r="E66" s="14"/>
      <c r="F66" s="14"/>
      <c r="G66" s="14"/>
      <c r="H66" s="16">
        <v>1000</v>
      </c>
      <c r="I66" s="14"/>
      <c r="J66" s="14">
        <f>H66</f>
        <v>1000</v>
      </c>
      <c r="K66" s="13"/>
      <c r="L66" s="14">
        <v>1000</v>
      </c>
      <c r="M66" s="14"/>
      <c r="N66" s="14">
        <v>1000</v>
      </c>
    </row>
    <row r="67" spans="1:14" ht="27">
      <c r="A67" s="15">
        <v>3110</v>
      </c>
      <c r="B67" s="14" t="s">
        <v>68</v>
      </c>
      <c r="C67" s="13" t="s">
        <v>38</v>
      </c>
      <c r="D67" s="13" t="s">
        <v>38</v>
      </c>
      <c r="E67" s="13" t="s">
        <v>38</v>
      </c>
      <c r="F67" s="14" t="str">
        <f>C67</f>
        <v> </v>
      </c>
      <c r="G67" s="13" t="s">
        <v>38</v>
      </c>
      <c r="H67" s="16">
        <v>20000</v>
      </c>
      <c r="I67" s="13" t="s">
        <v>38</v>
      </c>
      <c r="J67" s="14">
        <f>H67</f>
        <v>20000</v>
      </c>
      <c r="K67" s="13" t="s">
        <v>38</v>
      </c>
      <c r="L67" s="14">
        <v>20000</v>
      </c>
      <c r="M67" s="13" t="s">
        <v>38</v>
      </c>
      <c r="N67" s="14">
        <v>20000</v>
      </c>
    </row>
    <row r="68" spans="1:14" ht="13.5">
      <c r="A68" s="13" t="s">
        <v>38</v>
      </c>
      <c r="B68" s="13" t="s">
        <v>48</v>
      </c>
      <c r="C68" s="16">
        <f>C55+C56+C57+C58+C59+C60+C61+C62+C63+C64+C66+C65</f>
        <v>8630144</v>
      </c>
      <c r="D68" s="16">
        <f>D57+D58+D66+D65</f>
        <v>39736</v>
      </c>
      <c r="E68" s="16" t="s">
        <v>38</v>
      </c>
      <c r="F68" s="16">
        <f>F55+F56+F57+F58+F59+F60+F61+F62+F63+F64+F66+F65</f>
        <v>8669880</v>
      </c>
      <c r="G68" s="16">
        <f>G55+G56+G57+G58+G60+G61+G62+G63+G64</f>
        <v>9628000</v>
      </c>
      <c r="H68" s="16">
        <f>H67+H66+H58+H57</f>
        <v>50000</v>
      </c>
      <c r="I68" s="16" t="s">
        <v>38</v>
      </c>
      <c r="J68" s="14">
        <f>J55+J56+J57+J58+J59+J60+J61+J62+J63+J64+J65+J67+J66</f>
        <v>9678000</v>
      </c>
      <c r="K68" s="16">
        <f>K55+K56+K57+K58+K59+K60+K61+K62+K64+K63</f>
        <v>8885000</v>
      </c>
      <c r="L68" s="16">
        <f>L67+L66+L58+L57</f>
        <v>50000</v>
      </c>
      <c r="M68" s="16" t="s">
        <v>38</v>
      </c>
      <c r="N68" s="14">
        <f>K68+L68</f>
        <v>8935000</v>
      </c>
    </row>
    <row r="71" spans="1:14" ht="13.5" customHeight="1">
      <c r="A71" s="54" t="s">
        <v>69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ht="13.5">
      <c r="A72" s="11" t="s">
        <v>26</v>
      </c>
    </row>
    <row r="74" spans="1:14" ht="13.5" customHeight="1">
      <c r="A74" s="53" t="s">
        <v>70</v>
      </c>
      <c r="B74" s="53" t="s">
        <v>28</v>
      </c>
      <c r="C74" s="53" t="s">
        <v>29</v>
      </c>
      <c r="D74" s="53"/>
      <c r="E74" s="53"/>
      <c r="F74" s="53"/>
      <c r="G74" s="53" t="s">
        <v>71</v>
      </c>
      <c r="H74" s="53"/>
      <c r="I74" s="53"/>
      <c r="J74" s="53"/>
      <c r="K74" s="53" t="s">
        <v>31</v>
      </c>
      <c r="L74" s="53"/>
      <c r="M74" s="53"/>
      <c r="N74" s="53"/>
    </row>
    <row r="75" spans="1:14" ht="58.5" customHeight="1">
      <c r="A75" s="53"/>
      <c r="B75" s="53"/>
      <c r="C75" s="13" t="s">
        <v>32</v>
      </c>
      <c r="D75" s="13" t="s">
        <v>33</v>
      </c>
      <c r="E75" s="13" t="s">
        <v>34</v>
      </c>
      <c r="F75" s="13" t="s">
        <v>35</v>
      </c>
      <c r="G75" s="13" t="s">
        <v>32</v>
      </c>
      <c r="H75" s="13" t="s">
        <v>33</v>
      </c>
      <c r="I75" s="13" t="s">
        <v>34</v>
      </c>
      <c r="J75" s="13" t="s">
        <v>36</v>
      </c>
      <c r="K75" s="13" t="s">
        <v>32</v>
      </c>
      <c r="L75" s="13" t="s">
        <v>33</v>
      </c>
      <c r="M75" s="13" t="s">
        <v>34</v>
      </c>
      <c r="N75" s="13" t="s">
        <v>37</v>
      </c>
    </row>
    <row r="76" spans="1:14" ht="13.5">
      <c r="A76" s="13">
        <v>1</v>
      </c>
      <c r="B76" s="13">
        <v>2</v>
      </c>
      <c r="C76" s="13">
        <v>3</v>
      </c>
      <c r="D76" s="13">
        <v>4</v>
      </c>
      <c r="E76" s="13">
        <v>5</v>
      </c>
      <c r="F76" s="13">
        <v>6</v>
      </c>
      <c r="G76" s="13">
        <v>7</v>
      </c>
      <c r="H76" s="13">
        <v>8</v>
      </c>
      <c r="I76" s="13">
        <v>9</v>
      </c>
      <c r="J76" s="13">
        <v>10</v>
      </c>
      <c r="K76" s="13">
        <v>11</v>
      </c>
      <c r="L76" s="13">
        <v>12</v>
      </c>
      <c r="M76" s="13">
        <v>13</v>
      </c>
      <c r="N76" s="13">
        <v>14</v>
      </c>
    </row>
    <row r="77" spans="1:14" ht="13.5">
      <c r="A77" s="14" t="s">
        <v>38</v>
      </c>
      <c r="B77" s="14" t="s">
        <v>38</v>
      </c>
      <c r="C77" s="14" t="s">
        <v>38</v>
      </c>
      <c r="D77" s="14" t="s">
        <v>38</v>
      </c>
      <c r="E77" s="14" t="s">
        <v>38</v>
      </c>
      <c r="F77" s="14" t="s">
        <v>38</v>
      </c>
      <c r="G77" s="14" t="s">
        <v>38</v>
      </c>
      <c r="H77" s="14" t="s">
        <v>38</v>
      </c>
      <c r="I77" s="14" t="s">
        <v>38</v>
      </c>
      <c r="J77" s="14" t="s">
        <v>38</v>
      </c>
      <c r="K77" s="13" t="s">
        <v>38</v>
      </c>
      <c r="L77" s="14" t="s">
        <v>38</v>
      </c>
      <c r="M77" s="14" t="s">
        <v>38</v>
      </c>
      <c r="N77" s="14" t="s">
        <v>38</v>
      </c>
    </row>
    <row r="78" spans="1:14" ht="13.5">
      <c r="A78" s="13" t="s">
        <v>38</v>
      </c>
      <c r="B78" s="14" t="s">
        <v>38</v>
      </c>
      <c r="C78" s="13" t="s">
        <v>38</v>
      </c>
      <c r="D78" s="13" t="s">
        <v>38</v>
      </c>
      <c r="E78" s="13" t="s">
        <v>38</v>
      </c>
      <c r="F78" s="13" t="s">
        <v>38</v>
      </c>
      <c r="G78" s="13" t="s">
        <v>38</v>
      </c>
      <c r="H78" s="13" t="s">
        <v>38</v>
      </c>
      <c r="I78" s="13" t="s">
        <v>38</v>
      </c>
      <c r="J78" s="13" t="s">
        <v>38</v>
      </c>
      <c r="K78" s="13" t="s">
        <v>38</v>
      </c>
      <c r="L78" s="13" t="s">
        <v>38</v>
      </c>
      <c r="M78" s="13" t="s">
        <v>38</v>
      </c>
      <c r="N78" s="13" t="s">
        <v>38</v>
      </c>
    </row>
    <row r="79" spans="1:14" ht="13.5">
      <c r="A79" s="13" t="s">
        <v>38</v>
      </c>
      <c r="B79" s="13" t="s">
        <v>48</v>
      </c>
      <c r="C79" s="13" t="s">
        <v>38</v>
      </c>
      <c r="D79" s="13" t="s">
        <v>38</v>
      </c>
      <c r="E79" s="13" t="s">
        <v>38</v>
      </c>
      <c r="F79" s="13" t="s">
        <v>38</v>
      </c>
      <c r="G79" s="13" t="s">
        <v>38</v>
      </c>
      <c r="H79" s="13" t="s">
        <v>38</v>
      </c>
      <c r="I79" s="13" t="s">
        <v>38</v>
      </c>
      <c r="J79" s="13" t="s">
        <v>38</v>
      </c>
      <c r="K79" s="13" t="s">
        <v>38</v>
      </c>
      <c r="L79" s="13" t="s">
        <v>38</v>
      </c>
      <c r="M79" s="13" t="s">
        <v>38</v>
      </c>
      <c r="N79" s="13" t="s">
        <v>38</v>
      </c>
    </row>
    <row r="81" spans="1:10" ht="13.5" customHeight="1">
      <c r="A81" s="54" t="s">
        <v>72</v>
      </c>
      <c r="B81" s="54"/>
      <c r="C81" s="54"/>
      <c r="D81" s="54"/>
      <c r="E81" s="54"/>
      <c r="F81" s="54"/>
      <c r="G81" s="54"/>
      <c r="H81" s="54"/>
      <c r="I81" s="54"/>
      <c r="J81" s="54"/>
    </row>
    <row r="82" ht="13.5">
      <c r="A82" s="11" t="s">
        <v>26</v>
      </c>
    </row>
    <row r="84" spans="1:10" ht="21.75" customHeight="1">
      <c r="A84" s="53" t="s">
        <v>54</v>
      </c>
      <c r="B84" s="53" t="s">
        <v>28</v>
      </c>
      <c r="C84" s="53"/>
      <c r="D84" s="53"/>
      <c r="E84" s="53"/>
      <c r="F84" s="53"/>
      <c r="G84" s="53"/>
      <c r="H84" s="53"/>
      <c r="I84" s="53"/>
      <c r="J84" s="53"/>
    </row>
    <row r="85" spans="1:10" ht="61.5" customHeight="1">
      <c r="A85" s="53"/>
      <c r="B85" s="53"/>
      <c r="C85" s="13" t="s">
        <v>32</v>
      </c>
      <c r="D85" s="13" t="s">
        <v>33</v>
      </c>
      <c r="E85" s="13" t="s">
        <v>34</v>
      </c>
      <c r="F85" s="13" t="s">
        <v>35</v>
      </c>
      <c r="G85" s="13" t="s">
        <v>32</v>
      </c>
      <c r="H85" s="13" t="s">
        <v>33</v>
      </c>
      <c r="I85" s="13" t="s">
        <v>34</v>
      </c>
      <c r="J85" s="13" t="s">
        <v>36</v>
      </c>
    </row>
    <row r="86" spans="1:10" ht="13.5">
      <c r="A86" s="13">
        <v>1</v>
      </c>
      <c r="B86" s="13">
        <v>2</v>
      </c>
      <c r="C86" s="13">
        <v>3</v>
      </c>
      <c r="D86" s="13">
        <v>4</v>
      </c>
      <c r="E86" s="13">
        <v>5</v>
      </c>
      <c r="F86" s="13">
        <v>6</v>
      </c>
      <c r="G86" s="13">
        <v>7</v>
      </c>
      <c r="H86" s="13">
        <v>8</v>
      </c>
      <c r="I86" s="13">
        <v>9</v>
      </c>
      <c r="J86" s="13">
        <v>10</v>
      </c>
    </row>
    <row r="87" spans="1:10" ht="13.5">
      <c r="A87" s="13" t="s">
        <v>38</v>
      </c>
      <c r="B87" s="14" t="s">
        <v>38</v>
      </c>
      <c r="C87" s="13" t="s">
        <v>38</v>
      </c>
      <c r="D87" s="13" t="s">
        <v>38</v>
      </c>
      <c r="E87" s="13" t="s">
        <v>38</v>
      </c>
      <c r="F87" s="13" t="s">
        <v>38</v>
      </c>
      <c r="G87" s="13" t="s">
        <v>38</v>
      </c>
      <c r="H87" s="13" t="s">
        <v>38</v>
      </c>
      <c r="I87" s="13" t="s">
        <v>38</v>
      </c>
      <c r="J87" s="13" t="s">
        <v>38</v>
      </c>
    </row>
    <row r="88" spans="1:10" ht="13.5">
      <c r="A88" s="13" t="s">
        <v>38</v>
      </c>
      <c r="B88" s="13" t="s">
        <v>48</v>
      </c>
      <c r="C88" s="13" t="s">
        <v>38</v>
      </c>
      <c r="D88" s="13" t="s">
        <v>38</v>
      </c>
      <c r="E88" s="13" t="s">
        <v>38</v>
      </c>
      <c r="F88" s="13" t="s">
        <v>38</v>
      </c>
      <c r="G88" s="13" t="s">
        <v>38</v>
      </c>
      <c r="H88" s="13" t="s">
        <v>38</v>
      </c>
      <c r="I88" s="13" t="s">
        <v>38</v>
      </c>
      <c r="J88" s="13" t="s">
        <v>38</v>
      </c>
    </row>
    <row r="91" spans="1:10" ht="13.5" customHeight="1">
      <c r="A91" s="54" t="s">
        <v>73</v>
      </c>
      <c r="B91" s="54"/>
      <c r="C91" s="54"/>
      <c r="D91" s="54"/>
      <c r="E91" s="54"/>
      <c r="F91" s="54"/>
      <c r="G91" s="54"/>
      <c r="H91" s="54"/>
      <c r="I91" s="54"/>
      <c r="J91" s="54"/>
    </row>
    <row r="92" ht="13.5">
      <c r="A92" s="11" t="s">
        <v>26</v>
      </c>
    </row>
    <row r="94" spans="1:10" ht="13.5" customHeight="1">
      <c r="A94" s="53" t="s">
        <v>70</v>
      </c>
      <c r="B94" s="53" t="s">
        <v>28</v>
      </c>
      <c r="C94" s="53"/>
      <c r="D94" s="53"/>
      <c r="E94" s="53"/>
      <c r="F94" s="53"/>
      <c r="G94" s="53"/>
      <c r="H94" s="53"/>
      <c r="I94" s="53"/>
      <c r="J94" s="53"/>
    </row>
    <row r="95" spans="1:10" ht="72.75" customHeight="1">
      <c r="A95" s="53"/>
      <c r="B95" s="53"/>
      <c r="C95" s="13" t="s">
        <v>32</v>
      </c>
      <c r="D95" s="13" t="s">
        <v>33</v>
      </c>
      <c r="E95" s="13" t="s">
        <v>34</v>
      </c>
      <c r="F95" s="13" t="s">
        <v>35</v>
      </c>
      <c r="G95" s="13" t="s">
        <v>32</v>
      </c>
      <c r="H95" s="13" t="s">
        <v>33</v>
      </c>
      <c r="I95" s="13" t="s">
        <v>34</v>
      </c>
      <c r="J95" s="13" t="s">
        <v>36</v>
      </c>
    </row>
    <row r="96" spans="1:10" ht="13.5">
      <c r="A96" s="13">
        <v>1</v>
      </c>
      <c r="B96" s="13">
        <v>2</v>
      </c>
      <c r="C96" s="13">
        <v>3</v>
      </c>
      <c r="D96" s="13">
        <v>4</v>
      </c>
      <c r="E96" s="13">
        <v>5</v>
      </c>
      <c r="F96" s="13">
        <v>6</v>
      </c>
      <c r="G96" s="13">
        <v>7</v>
      </c>
      <c r="H96" s="13">
        <v>8</v>
      </c>
      <c r="I96" s="13">
        <v>9</v>
      </c>
      <c r="J96" s="13">
        <v>10</v>
      </c>
    </row>
    <row r="97" spans="1:10" ht="13.5">
      <c r="A97" s="13" t="s">
        <v>38</v>
      </c>
      <c r="B97" s="13" t="s">
        <v>38</v>
      </c>
      <c r="C97" s="13" t="s">
        <v>38</v>
      </c>
      <c r="D97" s="13" t="s">
        <v>38</v>
      </c>
      <c r="E97" s="13" t="s">
        <v>38</v>
      </c>
      <c r="F97" s="13" t="s">
        <v>38</v>
      </c>
      <c r="G97" s="13" t="s">
        <v>38</v>
      </c>
      <c r="H97" s="13" t="s">
        <v>38</v>
      </c>
      <c r="I97" s="13" t="s">
        <v>38</v>
      </c>
      <c r="J97" s="13" t="s">
        <v>38</v>
      </c>
    </row>
    <row r="98" spans="1:10" ht="13.5">
      <c r="A98" s="13" t="s">
        <v>38</v>
      </c>
      <c r="B98" s="13" t="s">
        <v>38</v>
      </c>
      <c r="C98" s="13" t="s">
        <v>38</v>
      </c>
      <c r="D98" s="13" t="s">
        <v>38</v>
      </c>
      <c r="E98" s="13" t="s">
        <v>38</v>
      </c>
      <c r="F98" s="13" t="s">
        <v>38</v>
      </c>
      <c r="G98" s="13" t="s">
        <v>38</v>
      </c>
      <c r="H98" s="13" t="s">
        <v>38</v>
      </c>
      <c r="I98" s="13" t="s">
        <v>38</v>
      </c>
      <c r="J98" s="13" t="s">
        <v>38</v>
      </c>
    </row>
    <row r="99" spans="1:10" ht="13.5">
      <c r="A99" s="13" t="s">
        <v>38</v>
      </c>
      <c r="B99" s="13" t="s">
        <v>38</v>
      </c>
      <c r="C99" s="13" t="s">
        <v>38</v>
      </c>
      <c r="D99" s="13" t="s">
        <v>38</v>
      </c>
      <c r="E99" s="13" t="s">
        <v>38</v>
      </c>
      <c r="F99" s="13" t="s">
        <v>38</v>
      </c>
      <c r="G99" s="13" t="s">
        <v>38</v>
      </c>
      <c r="H99" s="13" t="s">
        <v>38</v>
      </c>
      <c r="I99" s="13" t="s">
        <v>38</v>
      </c>
      <c r="J99" s="13" t="s">
        <v>38</v>
      </c>
    </row>
    <row r="100" spans="1:10" ht="13.5">
      <c r="A100" s="13" t="s">
        <v>38</v>
      </c>
      <c r="B100" s="13" t="s">
        <v>48</v>
      </c>
      <c r="C100" s="13" t="s">
        <v>38</v>
      </c>
      <c r="D100" s="13" t="s">
        <v>38</v>
      </c>
      <c r="E100" s="13" t="s">
        <v>38</v>
      </c>
      <c r="F100" s="13" t="s">
        <v>38</v>
      </c>
      <c r="G100" s="13" t="s">
        <v>38</v>
      </c>
      <c r="H100" s="13" t="s">
        <v>38</v>
      </c>
      <c r="I100" s="13" t="s">
        <v>38</v>
      </c>
      <c r="J100" s="13" t="s">
        <v>38</v>
      </c>
    </row>
    <row r="102" spans="1:14" ht="13.5" customHeight="1">
      <c r="A102" s="51" t="s">
        <v>74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3" spans="1:14" ht="13.5" customHeight="1">
      <c r="A103" s="51" t="s">
        <v>75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</row>
    <row r="104" ht="13.5">
      <c r="A104" s="11" t="s">
        <v>26</v>
      </c>
    </row>
    <row r="106" spans="1:14" ht="30.75" customHeight="1">
      <c r="A106" s="53" t="s">
        <v>76</v>
      </c>
      <c r="B106" s="53" t="s">
        <v>77</v>
      </c>
      <c r="C106" s="53" t="s">
        <v>29</v>
      </c>
      <c r="D106" s="53"/>
      <c r="E106" s="53"/>
      <c r="F106" s="53"/>
      <c r="G106" s="53" t="s">
        <v>78</v>
      </c>
      <c r="H106" s="53"/>
      <c r="I106" s="53"/>
      <c r="J106" s="53"/>
      <c r="K106" s="53" t="s">
        <v>31</v>
      </c>
      <c r="L106" s="53"/>
      <c r="M106" s="53"/>
      <c r="N106" s="53"/>
    </row>
    <row r="107" spans="1:14" ht="66.75" customHeight="1">
      <c r="A107" s="53"/>
      <c r="B107" s="53"/>
      <c r="C107" s="13" t="s">
        <v>32</v>
      </c>
      <c r="D107" s="13" t="s">
        <v>33</v>
      </c>
      <c r="E107" s="13" t="s">
        <v>34</v>
      </c>
      <c r="F107" s="13" t="s">
        <v>35</v>
      </c>
      <c r="G107" s="13" t="s">
        <v>32</v>
      </c>
      <c r="H107" s="13" t="s">
        <v>33</v>
      </c>
      <c r="I107" s="13" t="s">
        <v>34</v>
      </c>
      <c r="J107" s="13" t="s">
        <v>36</v>
      </c>
      <c r="K107" s="13" t="s">
        <v>32</v>
      </c>
      <c r="L107" s="13" t="s">
        <v>33</v>
      </c>
      <c r="M107" s="13" t="s">
        <v>34</v>
      </c>
      <c r="N107" s="13" t="s">
        <v>37</v>
      </c>
    </row>
    <row r="108" spans="1:14" ht="13.5">
      <c r="A108" s="13">
        <v>1</v>
      </c>
      <c r="B108" s="13">
        <v>2</v>
      </c>
      <c r="C108" s="13">
        <v>3</v>
      </c>
      <c r="D108" s="13">
        <v>4</v>
      </c>
      <c r="E108" s="13">
        <v>5</v>
      </c>
      <c r="F108" s="13">
        <v>6</v>
      </c>
      <c r="G108" s="13">
        <v>7</v>
      </c>
      <c r="H108" s="13">
        <v>8</v>
      </c>
      <c r="I108" s="13">
        <v>9</v>
      </c>
      <c r="J108" s="13">
        <v>10</v>
      </c>
      <c r="K108" s="13">
        <v>11</v>
      </c>
      <c r="L108" s="13">
        <v>12</v>
      </c>
      <c r="M108" s="13">
        <v>13</v>
      </c>
      <c r="N108" s="13">
        <v>14</v>
      </c>
    </row>
    <row r="109" spans="1:14" ht="50.25" customHeight="1">
      <c r="A109" s="13">
        <v>1</v>
      </c>
      <c r="B109" s="14" t="s">
        <v>79</v>
      </c>
      <c r="C109" s="14">
        <v>8630144</v>
      </c>
      <c r="D109" s="14">
        <v>39736</v>
      </c>
      <c r="E109" s="14" t="s">
        <v>38</v>
      </c>
      <c r="F109" s="14">
        <v>8669880</v>
      </c>
      <c r="G109" s="13">
        <v>9628000</v>
      </c>
      <c r="H109" s="13">
        <v>50000</v>
      </c>
      <c r="I109" s="13" t="s">
        <v>38</v>
      </c>
      <c r="J109" s="13">
        <v>9678000</v>
      </c>
      <c r="K109" s="13">
        <v>10073000</v>
      </c>
      <c r="L109" s="13">
        <v>47500</v>
      </c>
      <c r="M109" s="13" t="s">
        <v>38</v>
      </c>
      <c r="N109" s="13">
        <f>K109+L109</f>
        <v>10120500</v>
      </c>
    </row>
    <row r="110" spans="1:14" ht="13.5">
      <c r="A110" s="13" t="s">
        <v>38</v>
      </c>
      <c r="B110" s="14" t="s">
        <v>38</v>
      </c>
      <c r="C110" s="14" t="s">
        <v>38</v>
      </c>
      <c r="D110" s="14" t="s">
        <v>38</v>
      </c>
      <c r="E110" s="14" t="s">
        <v>38</v>
      </c>
      <c r="F110" s="14" t="s">
        <v>38</v>
      </c>
      <c r="G110" s="13" t="s">
        <v>38</v>
      </c>
      <c r="H110" s="13" t="s">
        <v>38</v>
      </c>
      <c r="I110" s="13" t="s">
        <v>38</v>
      </c>
      <c r="J110" s="13" t="s">
        <v>38</v>
      </c>
      <c r="K110" s="13" t="s">
        <v>38</v>
      </c>
      <c r="L110" s="13" t="s">
        <v>38</v>
      </c>
      <c r="M110" s="13" t="s">
        <v>38</v>
      </c>
      <c r="N110" s="13" t="s">
        <v>38</v>
      </c>
    </row>
    <row r="111" spans="1:14" ht="13.5">
      <c r="A111" s="14" t="s">
        <v>38</v>
      </c>
      <c r="B111" s="13" t="s">
        <v>48</v>
      </c>
      <c r="C111" s="14">
        <f>C109</f>
        <v>8630144</v>
      </c>
      <c r="D111" s="14">
        <f>D109</f>
        <v>39736</v>
      </c>
      <c r="E111" s="14" t="s">
        <v>38</v>
      </c>
      <c r="F111" s="14">
        <v>8669880</v>
      </c>
      <c r="G111" s="13">
        <f>G109</f>
        <v>9628000</v>
      </c>
      <c r="H111" s="13">
        <f>H109</f>
        <v>50000</v>
      </c>
      <c r="I111" s="13">
        <v>0</v>
      </c>
      <c r="J111" s="13">
        <f>J109</f>
        <v>9678000</v>
      </c>
      <c r="K111" s="13">
        <f>K109</f>
        <v>10073000</v>
      </c>
      <c r="L111" s="13">
        <f>L109</f>
        <v>47500</v>
      </c>
      <c r="M111" s="13">
        <v>0</v>
      </c>
      <c r="N111" s="13">
        <f>N109</f>
        <v>10120500</v>
      </c>
    </row>
    <row r="114" spans="1:10" ht="13.5" customHeight="1">
      <c r="A114" s="54" t="s">
        <v>80</v>
      </c>
      <c r="B114" s="54"/>
      <c r="C114" s="54"/>
      <c r="D114" s="54"/>
      <c r="E114" s="54"/>
      <c r="F114" s="54"/>
      <c r="G114" s="54"/>
      <c r="H114" s="54"/>
      <c r="I114" s="54"/>
      <c r="J114" s="54"/>
    </row>
    <row r="115" ht="13.5">
      <c r="A115" s="11" t="s">
        <v>26</v>
      </c>
    </row>
    <row r="117" spans="1:10" ht="13.5" customHeight="1">
      <c r="A117" s="53" t="s">
        <v>81</v>
      </c>
      <c r="B117" s="53" t="s">
        <v>77</v>
      </c>
      <c r="C117" s="53"/>
      <c r="D117" s="53"/>
      <c r="E117" s="53"/>
      <c r="F117" s="53"/>
      <c r="G117" s="53"/>
      <c r="H117" s="53"/>
      <c r="I117" s="53"/>
      <c r="J117" s="53"/>
    </row>
    <row r="118" spans="1:10" ht="63" customHeight="1">
      <c r="A118" s="53"/>
      <c r="B118" s="53"/>
      <c r="C118" s="13" t="s">
        <v>32</v>
      </c>
      <c r="D118" s="13" t="s">
        <v>33</v>
      </c>
      <c r="E118" s="13" t="s">
        <v>34</v>
      </c>
      <c r="F118" s="13" t="s">
        <v>35</v>
      </c>
      <c r="G118" s="13" t="s">
        <v>32</v>
      </c>
      <c r="H118" s="13" t="s">
        <v>33</v>
      </c>
      <c r="I118" s="13" t="s">
        <v>34</v>
      </c>
      <c r="J118" s="13" t="s">
        <v>36</v>
      </c>
    </row>
    <row r="119" spans="1:10" ht="13.5">
      <c r="A119" s="13">
        <v>1</v>
      </c>
      <c r="B119" s="13">
        <v>2</v>
      </c>
      <c r="C119" s="13">
        <v>3</v>
      </c>
      <c r="D119" s="13">
        <v>4</v>
      </c>
      <c r="E119" s="13">
        <v>5</v>
      </c>
      <c r="F119" s="13">
        <v>6</v>
      </c>
      <c r="G119" s="13">
        <v>7</v>
      </c>
      <c r="H119" s="13">
        <v>8</v>
      </c>
      <c r="I119" s="13">
        <v>9</v>
      </c>
      <c r="J119" s="13">
        <v>10</v>
      </c>
    </row>
    <row r="120" spans="1:10" ht="13.5">
      <c r="A120" s="13" t="s">
        <v>38</v>
      </c>
      <c r="B120" s="14" t="s">
        <v>38</v>
      </c>
      <c r="C120" s="14" t="s">
        <v>38</v>
      </c>
      <c r="D120" s="14" t="s">
        <v>38</v>
      </c>
      <c r="E120" s="14" t="s">
        <v>38</v>
      </c>
      <c r="F120" s="14" t="s">
        <v>38</v>
      </c>
      <c r="G120" s="13" t="s">
        <v>38</v>
      </c>
      <c r="H120" s="13" t="s">
        <v>38</v>
      </c>
      <c r="I120" s="13" t="s">
        <v>38</v>
      </c>
      <c r="J120" s="13" t="s">
        <v>38</v>
      </c>
    </row>
    <row r="121" spans="1:10" ht="13.5">
      <c r="A121" s="13" t="s">
        <v>38</v>
      </c>
      <c r="B121" s="14" t="s">
        <v>38</v>
      </c>
      <c r="C121" s="14" t="s">
        <v>38</v>
      </c>
      <c r="D121" s="14" t="s">
        <v>38</v>
      </c>
      <c r="E121" s="14" t="s">
        <v>38</v>
      </c>
      <c r="F121" s="14" t="s">
        <v>38</v>
      </c>
      <c r="G121" s="13" t="s">
        <v>38</v>
      </c>
      <c r="H121" s="13" t="s">
        <v>38</v>
      </c>
      <c r="I121" s="13" t="s">
        <v>38</v>
      </c>
      <c r="J121" s="13" t="s">
        <v>38</v>
      </c>
    </row>
    <row r="122" spans="1:10" ht="13.5">
      <c r="A122" s="14" t="s">
        <v>38</v>
      </c>
      <c r="B122" s="13" t="s">
        <v>48</v>
      </c>
      <c r="C122" s="14" t="s">
        <v>38</v>
      </c>
      <c r="D122" s="14" t="s">
        <v>38</v>
      </c>
      <c r="E122" s="14" t="s">
        <v>38</v>
      </c>
      <c r="F122" s="14" t="s">
        <v>38</v>
      </c>
      <c r="G122" s="13" t="s">
        <v>38</v>
      </c>
      <c r="H122" s="13" t="s">
        <v>38</v>
      </c>
      <c r="I122" s="13" t="s">
        <v>38</v>
      </c>
      <c r="J122" s="13" t="s">
        <v>38</v>
      </c>
    </row>
    <row r="124" spans="1:13" ht="13.5" customHeight="1">
      <c r="A124" s="51" t="s">
        <v>82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</row>
    <row r="125" spans="1:13" ht="13.5" customHeight="1">
      <c r="A125" s="51" t="s">
        <v>83</v>
      </c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</row>
    <row r="126" ht="13.5">
      <c r="A126" s="11" t="s">
        <v>26</v>
      </c>
    </row>
    <row r="128" spans="1:13" ht="27" customHeight="1">
      <c r="A128" s="53" t="s">
        <v>76</v>
      </c>
      <c r="B128" s="53" t="s">
        <v>84</v>
      </c>
      <c r="C128" s="53" t="s">
        <v>85</v>
      </c>
      <c r="D128" s="53" t="s">
        <v>86</v>
      </c>
      <c r="E128" s="53" t="s">
        <v>29</v>
      </c>
      <c r="F128" s="53"/>
      <c r="G128" s="53"/>
      <c r="H128" s="53" t="s">
        <v>87</v>
      </c>
      <c r="I128" s="53"/>
      <c r="J128" s="53"/>
      <c r="K128" s="53" t="s">
        <v>31</v>
      </c>
      <c r="L128" s="53"/>
      <c r="M128" s="53"/>
    </row>
    <row r="129" spans="1:13" ht="27">
      <c r="A129" s="53"/>
      <c r="B129" s="53"/>
      <c r="C129" s="53"/>
      <c r="D129" s="53"/>
      <c r="E129" s="13" t="s">
        <v>32</v>
      </c>
      <c r="F129" s="13" t="s">
        <v>33</v>
      </c>
      <c r="G129" s="13" t="s">
        <v>88</v>
      </c>
      <c r="H129" s="13" t="s">
        <v>32</v>
      </c>
      <c r="I129" s="13" t="s">
        <v>33</v>
      </c>
      <c r="J129" s="13" t="s">
        <v>89</v>
      </c>
      <c r="K129" s="13" t="s">
        <v>32</v>
      </c>
      <c r="L129" s="13" t="s">
        <v>33</v>
      </c>
      <c r="M129" s="13" t="s">
        <v>37</v>
      </c>
    </row>
    <row r="130" spans="1:13" ht="13.5">
      <c r="A130" s="13">
        <v>1</v>
      </c>
      <c r="B130" s="13">
        <v>2</v>
      </c>
      <c r="C130" s="13">
        <v>3</v>
      </c>
      <c r="D130" s="13">
        <v>4</v>
      </c>
      <c r="E130" s="13">
        <v>5</v>
      </c>
      <c r="F130" s="13">
        <v>6</v>
      </c>
      <c r="G130" s="13">
        <v>7</v>
      </c>
      <c r="H130" s="13">
        <v>8</v>
      </c>
      <c r="I130" s="13">
        <v>9</v>
      </c>
      <c r="J130" s="13">
        <v>10</v>
      </c>
      <c r="K130" s="13">
        <v>11</v>
      </c>
      <c r="L130" s="13">
        <v>12</v>
      </c>
      <c r="M130" s="13">
        <v>13</v>
      </c>
    </row>
    <row r="131" spans="1:13" ht="13.5">
      <c r="A131" s="13" t="s">
        <v>38</v>
      </c>
      <c r="B131" s="17" t="s">
        <v>90</v>
      </c>
      <c r="C131" s="13" t="s">
        <v>38</v>
      </c>
      <c r="D131" s="13" t="s">
        <v>38</v>
      </c>
      <c r="E131" s="13" t="s">
        <v>38</v>
      </c>
      <c r="F131" s="13" t="s">
        <v>38</v>
      </c>
      <c r="G131" s="13" t="s">
        <v>38</v>
      </c>
      <c r="H131" s="13" t="s">
        <v>38</v>
      </c>
      <c r="I131" s="13" t="s">
        <v>38</v>
      </c>
      <c r="J131" s="13" t="s">
        <v>38</v>
      </c>
      <c r="K131" s="13" t="s">
        <v>38</v>
      </c>
      <c r="L131" s="13" t="s">
        <v>38</v>
      </c>
      <c r="M131" s="13" t="s">
        <v>38</v>
      </c>
    </row>
    <row r="132" spans="1:13" ht="48">
      <c r="A132" s="13"/>
      <c r="B132" s="18" t="s">
        <v>91</v>
      </c>
      <c r="C132" s="19" t="s">
        <v>92</v>
      </c>
      <c r="D132" s="20" t="s">
        <v>93</v>
      </c>
      <c r="E132" s="13">
        <v>20</v>
      </c>
      <c r="F132" s="13"/>
      <c r="G132" s="13">
        <v>20</v>
      </c>
      <c r="H132" s="13">
        <v>20</v>
      </c>
      <c r="I132" s="13"/>
      <c r="J132" s="13">
        <v>20</v>
      </c>
      <c r="K132" s="13">
        <v>20</v>
      </c>
      <c r="L132" s="13"/>
      <c r="M132" s="13">
        <v>20</v>
      </c>
    </row>
    <row r="133" spans="1:13" ht="15">
      <c r="A133" s="13"/>
      <c r="B133" s="21" t="s">
        <v>94</v>
      </c>
      <c r="C133" s="19" t="s">
        <v>92</v>
      </c>
      <c r="D133" s="22"/>
      <c r="E133" s="13">
        <v>10</v>
      </c>
      <c r="F133" s="13"/>
      <c r="G133" s="13">
        <v>10</v>
      </c>
      <c r="H133" s="13">
        <v>10</v>
      </c>
      <c r="I133" s="13"/>
      <c r="J133" s="13">
        <v>10</v>
      </c>
      <c r="K133" s="13">
        <v>10</v>
      </c>
      <c r="L133" s="13"/>
      <c r="M133" s="13">
        <v>10</v>
      </c>
    </row>
    <row r="134" spans="1:13" ht="15">
      <c r="A134" s="13"/>
      <c r="B134" s="18" t="s">
        <v>95</v>
      </c>
      <c r="C134" s="19" t="s">
        <v>92</v>
      </c>
      <c r="D134" s="22"/>
      <c r="E134" s="13">
        <v>19</v>
      </c>
      <c r="F134" s="13"/>
      <c r="G134" s="13">
        <v>19</v>
      </c>
      <c r="H134" s="13">
        <v>19</v>
      </c>
      <c r="I134" s="13"/>
      <c r="J134" s="13">
        <v>19</v>
      </c>
      <c r="K134" s="13">
        <v>19</v>
      </c>
      <c r="L134" s="13"/>
      <c r="M134" s="13">
        <v>19</v>
      </c>
    </row>
    <row r="135" spans="1:13" ht="24">
      <c r="A135" s="13"/>
      <c r="B135" s="18" t="s">
        <v>96</v>
      </c>
      <c r="C135" s="19" t="s">
        <v>92</v>
      </c>
      <c r="D135" s="20" t="s">
        <v>97</v>
      </c>
      <c r="E135" s="13">
        <v>73</v>
      </c>
      <c r="F135" s="13"/>
      <c r="G135" s="13">
        <v>73</v>
      </c>
      <c r="H135" s="13">
        <v>73</v>
      </c>
      <c r="I135" s="13"/>
      <c r="J135" s="13">
        <v>73</v>
      </c>
      <c r="K135" s="13">
        <v>69.75</v>
      </c>
      <c r="L135" s="13"/>
      <c r="M135" s="13">
        <v>69.75</v>
      </c>
    </row>
    <row r="136" spans="1:13" ht="24">
      <c r="A136" s="13"/>
      <c r="B136" s="18" t="s">
        <v>98</v>
      </c>
      <c r="C136" s="19" t="s">
        <v>92</v>
      </c>
      <c r="D136" s="20" t="s">
        <v>97</v>
      </c>
      <c r="E136" s="13">
        <v>10</v>
      </c>
      <c r="F136" s="13"/>
      <c r="G136" s="13">
        <v>10</v>
      </c>
      <c r="H136" s="13">
        <v>15.25</v>
      </c>
      <c r="I136" s="13"/>
      <c r="J136" s="13">
        <v>15.25</v>
      </c>
      <c r="K136" s="13">
        <v>14</v>
      </c>
      <c r="L136" s="13"/>
      <c r="M136" s="13">
        <v>14</v>
      </c>
    </row>
    <row r="137" spans="1:13" ht="24">
      <c r="A137" s="13"/>
      <c r="B137" s="18" t="s">
        <v>99</v>
      </c>
      <c r="C137" s="19" t="s">
        <v>92</v>
      </c>
      <c r="D137" s="20" t="s">
        <v>97</v>
      </c>
      <c r="E137" s="13">
        <v>43.25</v>
      </c>
      <c r="F137" s="13"/>
      <c r="G137" s="13">
        <v>43.25</v>
      </c>
      <c r="H137" s="13">
        <v>41.25</v>
      </c>
      <c r="I137" s="13"/>
      <c r="J137" s="13">
        <v>41.25</v>
      </c>
      <c r="K137" s="13">
        <v>40</v>
      </c>
      <c r="L137" s="13"/>
      <c r="M137" s="13">
        <v>40</v>
      </c>
    </row>
    <row r="138" spans="1:13" ht="24">
      <c r="A138" s="13" t="s">
        <v>38</v>
      </c>
      <c r="B138" s="18" t="s">
        <v>100</v>
      </c>
      <c r="C138" s="19" t="s">
        <v>92</v>
      </c>
      <c r="D138" s="20" t="s">
        <v>97</v>
      </c>
      <c r="E138" s="13">
        <v>19.75</v>
      </c>
      <c r="F138" s="13"/>
      <c r="G138" s="13">
        <v>19.75</v>
      </c>
      <c r="H138" s="13">
        <v>16.5</v>
      </c>
      <c r="I138" s="13" t="s">
        <v>38</v>
      </c>
      <c r="J138" s="13">
        <v>16.5</v>
      </c>
      <c r="K138" s="13">
        <v>15.75</v>
      </c>
      <c r="L138" s="13" t="s">
        <v>38</v>
      </c>
      <c r="M138" s="13">
        <v>15.75</v>
      </c>
    </row>
    <row r="139" spans="1:13" ht="36">
      <c r="A139" s="13" t="s">
        <v>38</v>
      </c>
      <c r="B139" s="21" t="s">
        <v>101</v>
      </c>
      <c r="C139" s="19" t="s">
        <v>102</v>
      </c>
      <c r="D139" s="20"/>
      <c r="E139" s="13">
        <f>C111</f>
        <v>8630144</v>
      </c>
      <c r="F139" s="13">
        <f>D111</f>
        <v>39736</v>
      </c>
      <c r="G139" s="13">
        <f>E139+F139</f>
        <v>8669880</v>
      </c>
      <c r="H139" s="13">
        <f>G111</f>
        <v>9628000</v>
      </c>
      <c r="I139" s="13">
        <f>H111</f>
        <v>50000</v>
      </c>
      <c r="J139" s="13">
        <f>H139+I139</f>
        <v>9678000</v>
      </c>
      <c r="K139" s="13">
        <f>K111</f>
        <v>10073000</v>
      </c>
      <c r="L139" s="13">
        <f>L111</f>
        <v>47500</v>
      </c>
      <c r="M139" s="13">
        <f>N111</f>
        <v>10120500</v>
      </c>
    </row>
    <row r="140" spans="1:13" ht="13.5" hidden="1">
      <c r="A140" s="13" t="s">
        <v>38</v>
      </c>
      <c r="B140" s="13" t="s">
        <v>38</v>
      </c>
      <c r="C140" s="13" t="s">
        <v>38</v>
      </c>
      <c r="D140" s="13" t="s">
        <v>38</v>
      </c>
      <c r="E140" s="13" t="s">
        <v>38</v>
      </c>
      <c r="F140" s="13" t="s">
        <v>38</v>
      </c>
      <c r="G140" s="13" t="s">
        <v>38</v>
      </c>
      <c r="H140" s="13" t="s">
        <v>38</v>
      </c>
      <c r="I140" s="13" t="s">
        <v>38</v>
      </c>
      <c r="J140" s="13" t="s">
        <v>38</v>
      </c>
      <c r="K140" s="13" t="s">
        <v>38</v>
      </c>
      <c r="L140" s="13" t="s">
        <v>38</v>
      </c>
      <c r="M140" s="13" t="s">
        <v>38</v>
      </c>
    </row>
    <row r="141" spans="1:13" ht="13.5">
      <c r="A141" s="13" t="s">
        <v>38</v>
      </c>
      <c r="B141" s="17" t="s">
        <v>103</v>
      </c>
      <c r="C141" s="13" t="s">
        <v>38</v>
      </c>
      <c r="D141" s="13" t="s">
        <v>38</v>
      </c>
      <c r="E141" s="13" t="s">
        <v>38</v>
      </c>
      <c r="F141" s="13" t="s">
        <v>38</v>
      </c>
      <c r="G141" s="13" t="s">
        <v>38</v>
      </c>
      <c r="H141" s="13" t="s">
        <v>38</v>
      </c>
      <c r="I141" s="13" t="s">
        <v>38</v>
      </c>
      <c r="J141" s="13" t="s">
        <v>38</v>
      </c>
      <c r="K141" s="13" t="s">
        <v>38</v>
      </c>
      <c r="L141" s="13" t="s">
        <v>38</v>
      </c>
      <c r="M141" s="13" t="s">
        <v>38</v>
      </c>
    </row>
    <row r="142" spans="1:13" ht="48">
      <c r="A142" s="13"/>
      <c r="B142" s="23" t="s">
        <v>104</v>
      </c>
      <c r="C142" s="24" t="s">
        <v>105</v>
      </c>
      <c r="D142" s="25" t="s">
        <v>93</v>
      </c>
      <c r="E142" s="26">
        <v>153000</v>
      </c>
      <c r="F142" s="26"/>
      <c r="G142" s="26">
        <f aca="true" t="shared" si="3" ref="G142:G149">+E142+F142</f>
        <v>153000</v>
      </c>
      <c r="H142" s="13">
        <v>102000</v>
      </c>
      <c r="I142" s="13"/>
      <c r="J142" s="13">
        <v>102000</v>
      </c>
      <c r="K142" s="13">
        <v>158000</v>
      </c>
      <c r="L142" s="13"/>
      <c r="M142" s="13">
        <v>158000</v>
      </c>
    </row>
    <row r="143" spans="1:13" ht="15">
      <c r="A143" s="13"/>
      <c r="B143" s="23" t="s">
        <v>106</v>
      </c>
      <c r="C143" s="24" t="s">
        <v>105</v>
      </c>
      <c r="D143" s="25"/>
      <c r="E143" s="26"/>
      <c r="F143" s="26"/>
      <c r="G143" s="26">
        <f t="shared" si="3"/>
        <v>0</v>
      </c>
      <c r="H143" s="13"/>
      <c r="I143" s="13"/>
      <c r="J143" s="13"/>
      <c r="K143" s="13"/>
      <c r="L143" s="13"/>
      <c r="M143" s="13"/>
    </row>
    <row r="144" spans="1:13" ht="15">
      <c r="A144" s="13"/>
      <c r="B144" s="23" t="s">
        <v>107</v>
      </c>
      <c r="C144" s="24" t="s">
        <v>105</v>
      </c>
      <c r="D144" s="25"/>
      <c r="E144" s="26">
        <v>28000</v>
      </c>
      <c r="F144" s="26"/>
      <c r="G144" s="26">
        <f t="shared" si="3"/>
        <v>28000</v>
      </c>
      <c r="H144" s="13"/>
      <c r="I144" s="13"/>
      <c r="J144" s="13"/>
      <c r="K144" s="13"/>
      <c r="L144" s="13"/>
      <c r="M144" s="13"/>
    </row>
    <row r="145" spans="1:13" ht="15">
      <c r="A145" s="13"/>
      <c r="B145" s="23" t="s">
        <v>108</v>
      </c>
      <c r="C145" s="24" t="s">
        <v>105</v>
      </c>
      <c r="D145" s="25"/>
      <c r="E145" s="26">
        <v>250</v>
      </c>
      <c r="F145" s="26"/>
      <c r="G145" s="26">
        <f t="shared" si="3"/>
        <v>250</v>
      </c>
      <c r="H145" s="13"/>
      <c r="I145" s="13"/>
      <c r="J145" s="13"/>
      <c r="K145" s="13"/>
      <c r="L145" s="13"/>
      <c r="M145" s="13"/>
    </row>
    <row r="146" spans="1:13" ht="24">
      <c r="A146" s="13"/>
      <c r="B146" s="23" t="s">
        <v>109</v>
      </c>
      <c r="C146" s="24" t="s">
        <v>92</v>
      </c>
      <c r="D146" s="25"/>
      <c r="E146" s="26">
        <v>2900</v>
      </c>
      <c r="F146" s="26"/>
      <c r="G146" s="26">
        <f t="shared" si="3"/>
        <v>2900</v>
      </c>
      <c r="H146" s="13">
        <v>1020</v>
      </c>
      <c r="I146" s="13"/>
      <c r="J146" s="13">
        <v>1020</v>
      </c>
      <c r="K146" s="13">
        <v>1020</v>
      </c>
      <c r="L146" s="13"/>
      <c r="M146" s="13">
        <v>1020</v>
      </c>
    </row>
    <row r="147" spans="1:13" ht="15">
      <c r="A147" s="13"/>
      <c r="B147" s="23" t="s">
        <v>110</v>
      </c>
      <c r="C147" s="24" t="s">
        <v>102</v>
      </c>
      <c r="D147" s="25"/>
      <c r="E147" s="26">
        <v>50000</v>
      </c>
      <c r="F147" s="26"/>
      <c r="G147" s="26">
        <f t="shared" si="3"/>
        <v>50000</v>
      </c>
      <c r="H147" s="13">
        <v>50000</v>
      </c>
      <c r="I147" s="13"/>
      <c r="J147" s="13">
        <v>50000</v>
      </c>
      <c r="K147" s="13"/>
      <c r="L147" s="13"/>
      <c r="M147" s="13"/>
    </row>
    <row r="148" spans="1:13" ht="15">
      <c r="A148" s="13" t="s">
        <v>38</v>
      </c>
      <c r="B148" s="23" t="s">
        <v>111</v>
      </c>
      <c r="C148" s="24" t="s">
        <v>102</v>
      </c>
      <c r="D148" s="25"/>
      <c r="E148" s="26">
        <v>10000</v>
      </c>
      <c r="F148" s="26"/>
      <c r="G148" s="26">
        <f t="shared" si="3"/>
        <v>10000</v>
      </c>
      <c r="H148" s="13">
        <v>10000</v>
      </c>
      <c r="I148" s="13" t="s">
        <v>38</v>
      </c>
      <c r="J148" s="13">
        <v>10000</v>
      </c>
      <c r="K148" s="13" t="s">
        <v>38</v>
      </c>
      <c r="L148" s="13" t="s">
        <v>38</v>
      </c>
      <c r="M148" s="13" t="s">
        <v>38</v>
      </c>
    </row>
    <row r="149" spans="1:13" ht="15">
      <c r="A149" s="13" t="s">
        <v>38</v>
      </c>
      <c r="B149" s="27" t="s">
        <v>112</v>
      </c>
      <c r="C149" s="24" t="s">
        <v>113</v>
      </c>
      <c r="D149" s="25"/>
      <c r="E149" s="26">
        <v>2000</v>
      </c>
      <c r="F149" s="26"/>
      <c r="G149" s="26">
        <f t="shared" si="3"/>
        <v>2000</v>
      </c>
      <c r="H149" s="13" t="s">
        <v>38</v>
      </c>
      <c r="I149" s="13" t="s">
        <v>38</v>
      </c>
      <c r="J149" s="13" t="s">
        <v>38</v>
      </c>
      <c r="K149" s="13" t="s">
        <v>38</v>
      </c>
      <c r="L149" s="13" t="s">
        <v>38</v>
      </c>
      <c r="M149" s="13" t="s">
        <v>38</v>
      </c>
    </row>
    <row r="150" spans="1:256" ht="15">
      <c r="A150"/>
      <c r="B150" s="28" t="s">
        <v>114</v>
      </c>
      <c r="C150" s="29"/>
      <c r="D150" s="25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13" ht="24">
      <c r="A151" s="13"/>
      <c r="B151" s="23" t="s">
        <v>115</v>
      </c>
      <c r="C151" s="24" t="s">
        <v>102</v>
      </c>
      <c r="D151" s="25" t="s">
        <v>116</v>
      </c>
      <c r="E151" s="26">
        <v>5</v>
      </c>
      <c r="F151" s="26"/>
      <c r="G151" s="26">
        <f>+E151+F151</f>
        <v>5</v>
      </c>
      <c r="H151" s="13">
        <v>5</v>
      </c>
      <c r="I151" s="13"/>
      <c r="J151" s="13">
        <v>5</v>
      </c>
      <c r="K151" s="13"/>
      <c r="L151" s="13"/>
      <c r="M151" s="13"/>
    </row>
    <row r="152" spans="1:13" ht="24">
      <c r="A152" s="13"/>
      <c r="B152" s="23" t="s">
        <v>117</v>
      </c>
      <c r="C152" s="24" t="s">
        <v>102</v>
      </c>
      <c r="D152" s="25" t="s">
        <v>116</v>
      </c>
      <c r="E152" s="30">
        <v>56</v>
      </c>
      <c r="F152" s="26"/>
      <c r="G152" s="26">
        <f>+E152+F152</f>
        <v>56</v>
      </c>
      <c r="H152" s="13"/>
      <c r="I152" s="13"/>
      <c r="J152" s="13"/>
      <c r="K152" s="13"/>
      <c r="L152" s="13"/>
      <c r="M152" s="13"/>
    </row>
    <row r="153" spans="1:13" ht="24">
      <c r="A153" s="13"/>
      <c r="B153" s="27" t="s">
        <v>118</v>
      </c>
      <c r="C153" s="24" t="s">
        <v>102</v>
      </c>
      <c r="D153" s="25" t="s">
        <v>116</v>
      </c>
      <c r="E153" s="26">
        <v>2976</v>
      </c>
      <c r="F153" s="26">
        <v>13</v>
      </c>
      <c r="G153" s="26">
        <f>+E153+F153</f>
        <v>2989</v>
      </c>
      <c r="H153" s="13"/>
      <c r="I153" s="13"/>
      <c r="J153" s="13"/>
      <c r="K153" s="13"/>
      <c r="L153" s="13"/>
      <c r="M153" s="13"/>
    </row>
    <row r="154" spans="1:13" ht="15">
      <c r="A154" s="13"/>
      <c r="B154" s="28" t="s">
        <v>119</v>
      </c>
      <c r="C154" s="29"/>
      <c r="D154" s="25"/>
      <c r="E154" s="26"/>
      <c r="F154" s="26"/>
      <c r="G154" s="26"/>
      <c r="H154" s="13"/>
      <c r="I154" s="13"/>
      <c r="J154" s="13"/>
      <c r="K154" s="13"/>
      <c r="L154" s="13"/>
      <c r="M154" s="13"/>
    </row>
    <row r="155" spans="1:13" ht="48">
      <c r="A155" s="13"/>
      <c r="B155" s="27" t="s">
        <v>120</v>
      </c>
      <c r="C155" s="31" t="s">
        <v>121</v>
      </c>
      <c r="D155" s="25" t="s">
        <v>93</v>
      </c>
      <c r="E155" s="26">
        <v>100</v>
      </c>
      <c r="F155" s="26"/>
      <c r="G155" s="26">
        <v>100</v>
      </c>
      <c r="H155" s="13">
        <v>100</v>
      </c>
      <c r="I155" s="13"/>
      <c r="J155" s="13">
        <v>100</v>
      </c>
      <c r="K155" s="13">
        <v>100</v>
      </c>
      <c r="L155" s="13"/>
      <c r="M155" s="13">
        <v>100</v>
      </c>
    </row>
    <row r="156" spans="1:13" ht="15">
      <c r="A156" s="13" t="s">
        <v>38</v>
      </c>
      <c r="B156" s="32"/>
      <c r="C156" s="29"/>
      <c r="D156" s="25"/>
      <c r="E156" s="13" t="s">
        <v>38</v>
      </c>
      <c r="F156" s="13" t="s">
        <v>38</v>
      </c>
      <c r="G156" s="13" t="s">
        <v>38</v>
      </c>
      <c r="H156" s="13" t="s">
        <v>38</v>
      </c>
      <c r="I156" s="13" t="s">
        <v>38</v>
      </c>
      <c r="J156" s="13" t="s">
        <v>38</v>
      </c>
      <c r="K156" s="13" t="s">
        <v>38</v>
      </c>
      <c r="L156" s="13" t="s">
        <v>38</v>
      </c>
      <c r="M156" s="13" t="s">
        <v>38</v>
      </c>
    </row>
    <row r="159" spans="1:10" ht="13.5" customHeight="1">
      <c r="A159" s="54" t="s">
        <v>122</v>
      </c>
      <c r="B159" s="54"/>
      <c r="C159" s="54"/>
      <c r="D159" s="54"/>
      <c r="E159" s="54"/>
      <c r="F159" s="54"/>
      <c r="G159" s="54"/>
      <c r="H159" s="54"/>
      <c r="I159" s="54"/>
      <c r="J159" s="54"/>
    </row>
    <row r="160" ht="13.5">
      <c r="A160" s="11" t="s">
        <v>26</v>
      </c>
    </row>
    <row r="163" spans="1:10" ht="13.5" customHeight="1">
      <c r="A163" s="53" t="s">
        <v>76</v>
      </c>
      <c r="B163" s="53" t="s">
        <v>84</v>
      </c>
      <c r="C163" s="53" t="s">
        <v>85</v>
      </c>
      <c r="D163" s="53" t="s">
        <v>86</v>
      </c>
      <c r="E163" s="53"/>
      <c r="F163" s="53"/>
      <c r="G163" s="53"/>
      <c r="H163" s="53"/>
      <c r="I163" s="53"/>
      <c r="J163" s="53"/>
    </row>
    <row r="164" spans="1:10" ht="41.25" customHeight="1">
      <c r="A164" s="53"/>
      <c r="B164" s="53"/>
      <c r="C164" s="53"/>
      <c r="D164" s="53"/>
      <c r="E164" s="13" t="s">
        <v>32</v>
      </c>
      <c r="F164" s="13" t="s">
        <v>33</v>
      </c>
      <c r="G164" s="13" t="s">
        <v>88</v>
      </c>
      <c r="H164" s="13" t="s">
        <v>32</v>
      </c>
      <c r="I164" s="13" t="s">
        <v>33</v>
      </c>
      <c r="J164" s="13" t="s">
        <v>89</v>
      </c>
    </row>
    <row r="165" spans="1:10" ht="13.5">
      <c r="A165" s="13">
        <v>1</v>
      </c>
      <c r="B165" s="13">
        <v>2</v>
      </c>
      <c r="C165" s="13">
        <v>3</v>
      </c>
      <c r="D165" s="13">
        <v>4</v>
      </c>
      <c r="E165" s="13">
        <v>5</v>
      </c>
      <c r="F165" s="13">
        <v>6</v>
      </c>
      <c r="G165" s="13">
        <v>7</v>
      </c>
      <c r="H165" s="13">
        <v>8</v>
      </c>
      <c r="I165" s="13">
        <v>9</v>
      </c>
      <c r="J165" s="13">
        <v>10</v>
      </c>
    </row>
    <row r="166" spans="1:10" ht="13.5">
      <c r="A166" s="14" t="s">
        <v>38</v>
      </c>
      <c r="B166" s="14" t="s">
        <v>90</v>
      </c>
      <c r="C166" s="14" t="s">
        <v>38</v>
      </c>
      <c r="D166" s="14" t="s">
        <v>38</v>
      </c>
      <c r="E166" s="14" t="s">
        <v>38</v>
      </c>
      <c r="F166" s="14" t="s">
        <v>38</v>
      </c>
      <c r="G166" s="14" t="s">
        <v>38</v>
      </c>
      <c r="H166" s="14" t="s">
        <v>38</v>
      </c>
      <c r="I166" s="14" t="s">
        <v>38</v>
      </c>
      <c r="J166" s="14" t="s">
        <v>38</v>
      </c>
    </row>
    <row r="167" spans="1:10" ht="13.5">
      <c r="A167" s="14" t="s">
        <v>38</v>
      </c>
      <c r="B167" s="14" t="s">
        <v>38</v>
      </c>
      <c r="C167" s="14" t="s">
        <v>38</v>
      </c>
      <c r="D167" s="14" t="s">
        <v>38</v>
      </c>
      <c r="E167" s="14" t="s">
        <v>38</v>
      </c>
      <c r="F167" s="14" t="s">
        <v>38</v>
      </c>
      <c r="G167" s="14" t="s">
        <v>38</v>
      </c>
      <c r="H167" s="14" t="s">
        <v>38</v>
      </c>
      <c r="I167" s="14" t="s">
        <v>38</v>
      </c>
      <c r="J167" s="14" t="s">
        <v>38</v>
      </c>
    </row>
    <row r="168" spans="1:10" ht="13.5">
      <c r="A168" s="14" t="s">
        <v>38</v>
      </c>
      <c r="B168" s="14" t="s">
        <v>103</v>
      </c>
      <c r="C168" s="14" t="s">
        <v>38</v>
      </c>
      <c r="D168" s="14" t="s">
        <v>38</v>
      </c>
      <c r="E168" s="14" t="s">
        <v>38</v>
      </c>
      <c r="F168" s="14" t="s">
        <v>38</v>
      </c>
      <c r="G168" s="14" t="s">
        <v>38</v>
      </c>
      <c r="H168" s="14" t="s">
        <v>38</v>
      </c>
      <c r="I168" s="14" t="s">
        <v>38</v>
      </c>
      <c r="J168" s="14" t="s">
        <v>38</v>
      </c>
    </row>
    <row r="169" spans="1:10" ht="13.5">
      <c r="A169" s="14" t="s">
        <v>38</v>
      </c>
      <c r="B169" s="14" t="s">
        <v>38</v>
      </c>
      <c r="C169" s="14" t="s">
        <v>38</v>
      </c>
      <c r="D169" s="14" t="s">
        <v>38</v>
      </c>
      <c r="E169" s="14" t="s">
        <v>38</v>
      </c>
      <c r="F169" s="14" t="s">
        <v>38</v>
      </c>
      <c r="G169" s="14" t="s">
        <v>38</v>
      </c>
      <c r="H169" s="14" t="s">
        <v>38</v>
      </c>
      <c r="I169" s="14" t="s">
        <v>38</v>
      </c>
      <c r="J169" s="14" t="s">
        <v>38</v>
      </c>
    </row>
    <row r="170" spans="1:10" ht="13.5">
      <c r="A170" s="14" t="s">
        <v>38</v>
      </c>
      <c r="B170" s="14" t="s">
        <v>114</v>
      </c>
      <c r="C170" s="14" t="s">
        <v>38</v>
      </c>
      <c r="D170" s="14" t="s">
        <v>38</v>
      </c>
      <c r="E170" s="14" t="s">
        <v>38</v>
      </c>
      <c r="F170" s="14" t="s">
        <v>38</v>
      </c>
      <c r="G170" s="14" t="s">
        <v>38</v>
      </c>
      <c r="H170" s="14" t="s">
        <v>38</v>
      </c>
      <c r="I170" s="14" t="s">
        <v>38</v>
      </c>
      <c r="J170" s="14" t="s">
        <v>38</v>
      </c>
    </row>
    <row r="171" spans="1:10" ht="13.5">
      <c r="A171" s="14" t="s">
        <v>38</v>
      </c>
      <c r="B171" s="14" t="s">
        <v>38</v>
      </c>
      <c r="C171" s="14" t="s">
        <v>38</v>
      </c>
      <c r="D171" s="14" t="s">
        <v>38</v>
      </c>
      <c r="E171" s="14" t="s">
        <v>38</v>
      </c>
      <c r="F171" s="14" t="s">
        <v>38</v>
      </c>
      <c r="G171" s="14" t="s">
        <v>38</v>
      </c>
      <c r="H171" s="14" t="s">
        <v>38</v>
      </c>
      <c r="I171" s="14" t="s">
        <v>38</v>
      </c>
      <c r="J171" s="14" t="s">
        <v>38</v>
      </c>
    </row>
    <row r="172" spans="1:10" ht="13.5">
      <c r="A172" s="14" t="s">
        <v>38</v>
      </c>
      <c r="B172" s="14" t="s">
        <v>119</v>
      </c>
      <c r="C172" s="14" t="s">
        <v>38</v>
      </c>
      <c r="D172" s="14" t="s">
        <v>38</v>
      </c>
      <c r="E172" s="14" t="s">
        <v>38</v>
      </c>
      <c r="F172" s="14" t="s">
        <v>38</v>
      </c>
      <c r="G172" s="14" t="s">
        <v>38</v>
      </c>
      <c r="H172" s="14" t="s">
        <v>38</v>
      </c>
      <c r="I172" s="14" t="s">
        <v>38</v>
      </c>
      <c r="J172" s="14" t="s">
        <v>38</v>
      </c>
    </row>
    <row r="173" spans="1:10" ht="13.5">
      <c r="A173" s="14" t="s">
        <v>38</v>
      </c>
      <c r="B173" s="14" t="s">
        <v>38</v>
      </c>
      <c r="C173" s="14" t="s">
        <v>38</v>
      </c>
      <c r="D173" s="14" t="s">
        <v>38</v>
      </c>
      <c r="E173" s="14" t="s">
        <v>38</v>
      </c>
      <c r="F173" s="14" t="s">
        <v>38</v>
      </c>
      <c r="G173" s="14" t="s">
        <v>38</v>
      </c>
      <c r="H173" s="14" t="s">
        <v>38</v>
      </c>
      <c r="I173" s="14" t="s">
        <v>38</v>
      </c>
      <c r="J173" s="14" t="s">
        <v>38</v>
      </c>
    </row>
    <row r="175" spans="1:11" ht="13.5" customHeight="1">
      <c r="A175" s="54" t="s">
        <v>123</v>
      </c>
      <c r="B175" s="54"/>
      <c r="C175" s="54"/>
      <c r="D175" s="54"/>
      <c r="E175" s="54"/>
      <c r="F175" s="54"/>
      <c r="G175" s="54"/>
      <c r="H175" s="54"/>
      <c r="I175" s="54"/>
      <c r="J175" s="54"/>
      <c r="K175" s="54"/>
    </row>
    <row r="176" ht="13.5">
      <c r="A176" s="11" t="s">
        <v>26</v>
      </c>
    </row>
    <row r="178" spans="1:11" ht="33" customHeight="1">
      <c r="A178" s="53" t="s">
        <v>28</v>
      </c>
      <c r="B178" s="53" t="s">
        <v>29</v>
      </c>
      <c r="C178" s="53"/>
      <c r="D178" s="53" t="s">
        <v>87</v>
      </c>
      <c r="E178" s="53"/>
      <c r="F178" s="53" t="s">
        <v>31</v>
      </c>
      <c r="G178" s="53"/>
      <c r="H178" s="53"/>
      <c r="I178" s="53"/>
      <c r="J178" s="53"/>
      <c r="K178" s="53"/>
    </row>
    <row r="179" spans="1:11" ht="27">
      <c r="A179" s="53"/>
      <c r="B179" s="13" t="s">
        <v>32</v>
      </c>
      <c r="C179" s="13" t="s">
        <v>33</v>
      </c>
      <c r="D179" s="13" t="s">
        <v>32</v>
      </c>
      <c r="E179" s="13" t="s">
        <v>33</v>
      </c>
      <c r="F179" s="13" t="s">
        <v>32</v>
      </c>
      <c r="G179" s="13" t="s">
        <v>33</v>
      </c>
      <c r="H179" s="13" t="s">
        <v>32</v>
      </c>
      <c r="I179" s="13" t="s">
        <v>33</v>
      </c>
      <c r="J179" s="13" t="s">
        <v>32</v>
      </c>
      <c r="K179" s="13" t="s">
        <v>33</v>
      </c>
    </row>
    <row r="180" spans="1:11" ht="13.5">
      <c r="A180" s="13">
        <v>1</v>
      </c>
      <c r="B180" s="13">
        <v>2</v>
      </c>
      <c r="C180" s="13">
        <v>3</v>
      </c>
      <c r="D180" s="13">
        <v>4</v>
      </c>
      <c r="E180" s="13">
        <v>5</v>
      </c>
      <c r="F180" s="13">
        <v>6</v>
      </c>
      <c r="G180" s="13">
        <v>7</v>
      </c>
      <c r="H180" s="13">
        <v>8</v>
      </c>
      <c r="I180" s="13">
        <v>9</v>
      </c>
      <c r="J180" s="13">
        <v>10</v>
      </c>
      <c r="K180" s="13">
        <v>11</v>
      </c>
    </row>
    <row r="181" spans="1:11" ht="27">
      <c r="A181" s="13" t="s">
        <v>124</v>
      </c>
      <c r="B181" s="13">
        <v>4764999</v>
      </c>
      <c r="C181" s="13" t="s">
        <v>38</v>
      </c>
      <c r="D181" s="13">
        <v>5744300</v>
      </c>
      <c r="E181" s="13" t="s">
        <v>38</v>
      </c>
      <c r="F181" s="13">
        <v>5996000</v>
      </c>
      <c r="G181" s="13" t="s">
        <v>38</v>
      </c>
      <c r="H181" s="13" t="s">
        <v>38</v>
      </c>
      <c r="I181" s="13" t="s">
        <v>38</v>
      </c>
      <c r="J181" s="13" t="s">
        <v>38</v>
      </c>
      <c r="K181" s="13" t="s">
        <v>38</v>
      </c>
    </row>
    <row r="182" spans="1:11" ht="13.5">
      <c r="A182" s="13" t="s">
        <v>125</v>
      </c>
      <c r="B182" s="13">
        <v>689644</v>
      </c>
      <c r="C182" s="13" t="s">
        <v>38</v>
      </c>
      <c r="D182" s="13">
        <v>159800</v>
      </c>
      <c r="E182" s="13" t="s">
        <v>38</v>
      </c>
      <c r="F182" s="13">
        <v>300000</v>
      </c>
      <c r="G182" s="13" t="s">
        <v>38</v>
      </c>
      <c r="H182" s="13" t="s">
        <v>38</v>
      </c>
      <c r="I182" s="13" t="s">
        <v>38</v>
      </c>
      <c r="J182" s="13" t="s">
        <v>38</v>
      </c>
      <c r="K182" s="13" t="s">
        <v>38</v>
      </c>
    </row>
    <row r="183" spans="1:11" ht="27">
      <c r="A183" s="13" t="s">
        <v>126</v>
      </c>
      <c r="B183" s="13">
        <v>236895</v>
      </c>
      <c r="C183" s="13" t="s">
        <v>38</v>
      </c>
      <c r="D183" s="13">
        <v>250000</v>
      </c>
      <c r="E183" s="13" t="s">
        <v>38</v>
      </c>
      <c r="F183" s="13">
        <v>250000</v>
      </c>
      <c r="G183" s="13" t="s">
        <v>38</v>
      </c>
      <c r="H183" s="13" t="s">
        <v>38</v>
      </c>
      <c r="I183" s="13" t="s">
        <v>38</v>
      </c>
      <c r="J183" s="13" t="s">
        <v>38</v>
      </c>
      <c r="K183" s="13" t="s">
        <v>38</v>
      </c>
    </row>
    <row r="184" spans="1:11" ht="96">
      <c r="A184" s="13" t="s">
        <v>127</v>
      </c>
      <c r="B184" s="13">
        <v>190355</v>
      </c>
      <c r="C184" s="13" t="s">
        <v>38</v>
      </c>
      <c r="D184" s="13">
        <v>100000</v>
      </c>
      <c r="E184" s="13" t="s">
        <v>38</v>
      </c>
      <c r="F184" s="13">
        <v>150000</v>
      </c>
      <c r="G184" s="13" t="s">
        <v>38</v>
      </c>
      <c r="H184" s="13" t="s">
        <v>38</v>
      </c>
      <c r="I184" s="13" t="s">
        <v>38</v>
      </c>
      <c r="J184" s="13" t="s">
        <v>40</v>
      </c>
      <c r="K184" s="13" t="s">
        <v>38</v>
      </c>
    </row>
    <row r="185" spans="1:11" ht="13.5">
      <c r="A185" s="13" t="s">
        <v>48</v>
      </c>
      <c r="B185" s="13">
        <f>B181+B182+B183+B184</f>
        <v>5881893</v>
      </c>
      <c r="C185" s="13" t="s">
        <v>38</v>
      </c>
      <c r="D185" s="13">
        <v>6254100</v>
      </c>
      <c r="E185" s="13" t="s">
        <v>38</v>
      </c>
      <c r="F185" s="13">
        <v>6696000</v>
      </c>
      <c r="G185" s="13" t="s">
        <v>38</v>
      </c>
      <c r="H185" s="13" t="s">
        <v>38</v>
      </c>
      <c r="I185" s="13" t="s">
        <v>38</v>
      </c>
      <c r="J185" s="13" t="s">
        <v>38</v>
      </c>
      <c r="K185" s="13" t="s">
        <v>38</v>
      </c>
    </row>
    <row r="186" spans="1:11" ht="120">
      <c r="A186" s="33" t="s">
        <v>128</v>
      </c>
      <c r="B186" s="13" t="s">
        <v>40</v>
      </c>
      <c r="C186" s="13" t="s">
        <v>38</v>
      </c>
      <c r="D186" s="13" t="s">
        <v>40</v>
      </c>
      <c r="E186" s="13" t="s">
        <v>38</v>
      </c>
      <c r="F186" s="13" t="s">
        <v>129</v>
      </c>
      <c r="G186" s="13" t="s">
        <v>38</v>
      </c>
      <c r="H186" s="13" t="s">
        <v>38</v>
      </c>
      <c r="I186" s="13" t="s">
        <v>38</v>
      </c>
      <c r="J186" s="13" t="s">
        <v>40</v>
      </c>
      <c r="K186" s="13" t="s">
        <v>38</v>
      </c>
    </row>
    <row r="187" spans="1:11" ht="13.5">
      <c r="A187" s="3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ht="13.5">
      <c r="A188" s="3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13.5">
      <c r="A189" s="3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6" ht="13.5" customHeight="1">
      <c r="A190" s="54" t="s">
        <v>130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</row>
    <row r="192" spans="1:16" ht="13.5" customHeight="1">
      <c r="A192" s="53" t="s">
        <v>81</v>
      </c>
      <c r="B192" s="53" t="s">
        <v>131</v>
      </c>
      <c r="C192" s="53" t="s">
        <v>29</v>
      </c>
      <c r="D192" s="53"/>
      <c r="E192" s="53"/>
      <c r="F192" s="53"/>
      <c r="G192" s="53" t="s">
        <v>132</v>
      </c>
      <c r="H192" s="53"/>
      <c r="I192" s="53"/>
      <c r="J192" s="53"/>
      <c r="K192" s="53" t="s">
        <v>133</v>
      </c>
      <c r="L192" s="53"/>
      <c r="M192" s="53"/>
      <c r="N192" s="53"/>
      <c r="O192" s="53"/>
      <c r="P192" s="53"/>
    </row>
    <row r="193" spans="1:16" ht="30.75" customHeight="1">
      <c r="A193" s="53"/>
      <c r="B193" s="53"/>
      <c r="C193" s="53" t="s">
        <v>32</v>
      </c>
      <c r="D193" s="53"/>
      <c r="E193" s="53" t="s">
        <v>33</v>
      </c>
      <c r="F193" s="53"/>
      <c r="G193" s="53" t="s">
        <v>32</v>
      </c>
      <c r="H193" s="53"/>
      <c r="I193" s="53" t="s">
        <v>33</v>
      </c>
      <c r="J193" s="53"/>
      <c r="K193" s="53" t="s">
        <v>32</v>
      </c>
      <c r="L193" s="53" t="s">
        <v>33</v>
      </c>
      <c r="M193" s="53" t="s">
        <v>32</v>
      </c>
      <c r="N193" s="53" t="s">
        <v>33</v>
      </c>
      <c r="O193" s="53" t="s">
        <v>32</v>
      </c>
      <c r="P193" s="53" t="s">
        <v>33</v>
      </c>
    </row>
    <row r="194" spans="1:16" ht="27">
      <c r="A194" s="53"/>
      <c r="B194" s="53"/>
      <c r="C194" s="13" t="s">
        <v>134</v>
      </c>
      <c r="D194" s="13" t="s">
        <v>135</v>
      </c>
      <c r="E194" s="13" t="s">
        <v>134</v>
      </c>
      <c r="F194" s="13" t="s">
        <v>135</v>
      </c>
      <c r="G194" s="13" t="s">
        <v>134</v>
      </c>
      <c r="H194" s="13" t="s">
        <v>135</v>
      </c>
      <c r="I194" s="13" t="s">
        <v>134</v>
      </c>
      <c r="J194" s="13" t="s">
        <v>135</v>
      </c>
      <c r="K194" s="53"/>
      <c r="L194" s="53"/>
      <c r="M194" s="53"/>
      <c r="N194" s="53"/>
      <c r="O194" s="53"/>
      <c r="P194" s="53"/>
    </row>
    <row r="195" spans="1:16" ht="13.5">
      <c r="A195" s="13">
        <v>1</v>
      </c>
      <c r="B195" s="13">
        <v>2</v>
      </c>
      <c r="C195" s="13">
        <v>3</v>
      </c>
      <c r="D195" s="13">
        <v>4</v>
      </c>
      <c r="E195" s="13">
        <v>5</v>
      </c>
      <c r="F195" s="13">
        <v>6</v>
      </c>
      <c r="G195" s="13">
        <v>7</v>
      </c>
      <c r="H195" s="13">
        <v>8</v>
      </c>
      <c r="I195" s="13">
        <v>9</v>
      </c>
      <c r="J195" s="13">
        <v>10</v>
      </c>
      <c r="K195" s="13">
        <v>11</v>
      </c>
      <c r="L195" s="13">
        <v>12</v>
      </c>
      <c r="M195" s="13">
        <v>13</v>
      </c>
      <c r="N195" s="13">
        <v>14</v>
      </c>
      <c r="O195" s="13">
        <v>15</v>
      </c>
      <c r="P195" s="13">
        <v>16</v>
      </c>
    </row>
    <row r="196" spans="1:16" ht="13.5">
      <c r="A196" s="13"/>
      <c r="B196" s="34" t="s">
        <v>136</v>
      </c>
      <c r="C196" s="13">
        <v>10</v>
      </c>
      <c r="D196" s="13"/>
      <c r="E196" s="13"/>
      <c r="F196" s="13"/>
      <c r="G196" s="13">
        <v>15.25</v>
      </c>
      <c r="H196" s="13"/>
      <c r="I196" s="13"/>
      <c r="J196" s="13"/>
      <c r="K196" s="13">
        <v>14</v>
      </c>
      <c r="L196" s="13"/>
      <c r="M196" s="13"/>
      <c r="N196" s="13"/>
      <c r="O196" s="13"/>
      <c r="P196" s="13"/>
    </row>
    <row r="197" spans="1:16" ht="13.5">
      <c r="A197" s="13"/>
      <c r="B197" s="34" t="s">
        <v>137</v>
      </c>
      <c r="C197" s="13">
        <v>43.25</v>
      </c>
      <c r="D197" s="13"/>
      <c r="E197" s="13"/>
      <c r="F197" s="13"/>
      <c r="G197" s="13">
        <v>41.25</v>
      </c>
      <c r="H197" s="13"/>
      <c r="I197" s="13"/>
      <c r="J197" s="13"/>
      <c r="K197" s="13">
        <v>40</v>
      </c>
      <c r="L197" s="13"/>
      <c r="M197" s="13"/>
      <c r="N197" s="13"/>
      <c r="O197" s="13"/>
      <c r="P197" s="13"/>
    </row>
    <row r="198" spans="1:16" ht="13.5">
      <c r="A198" s="13" t="s">
        <v>38</v>
      </c>
      <c r="B198" s="14" t="s">
        <v>138</v>
      </c>
      <c r="C198" s="13">
        <v>19.75</v>
      </c>
      <c r="D198" s="14" t="s">
        <v>38</v>
      </c>
      <c r="E198" s="14" t="s">
        <v>38</v>
      </c>
      <c r="F198" s="14" t="s">
        <v>38</v>
      </c>
      <c r="G198" s="13">
        <v>16.5</v>
      </c>
      <c r="H198" s="14" t="s">
        <v>38</v>
      </c>
      <c r="I198" s="14" t="s">
        <v>38</v>
      </c>
      <c r="J198" s="14" t="s">
        <v>38</v>
      </c>
      <c r="K198" s="13">
        <v>15.75</v>
      </c>
      <c r="L198" s="14" t="s">
        <v>38</v>
      </c>
      <c r="M198" s="14" t="s">
        <v>38</v>
      </c>
      <c r="N198" s="14" t="s">
        <v>38</v>
      </c>
      <c r="O198" s="14" t="s">
        <v>38</v>
      </c>
      <c r="P198" s="14" t="s">
        <v>38</v>
      </c>
    </row>
    <row r="199" spans="1:16" ht="13.5">
      <c r="A199" s="13" t="s">
        <v>38</v>
      </c>
      <c r="B199" s="13" t="s">
        <v>48</v>
      </c>
      <c r="C199" s="13">
        <f>C196+C198+C197</f>
        <v>73</v>
      </c>
      <c r="D199" s="13" t="s">
        <v>38</v>
      </c>
      <c r="E199" s="13" t="s">
        <v>38</v>
      </c>
      <c r="F199" s="13" t="s">
        <v>38</v>
      </c>
      <c r="G199" s="13">
        <f>G196+G197+G198</f>
        <v>73</v>
      </c>
      <c r="H199" s="13" t="s">
        <v>38</v>
      </c>
      <c r="I199" s="13" t="s">
        <v>38</v>
      </c>
      <c r="J199" s="13" t="s">
        <v>38</v>
      </c>
      <c r="K199" s="13">
        <f>K196+K197+K198</f>
        <v>69.75</v>
      </c>
      <c r="L199" s="13" t="s">
        <v>38</v>
      </c>
      <c r="M199" s="13" t="s">
        <v>38</v>
      </c>
      <c r="N199" s="13" t="s">
        <v>38</v>
      </c>
      <c r="O199" s="13" t="s">
        <v>38</v>
      </c>
      <c r="P199" s="13" t="s">
        <v>38</v>
      </c>
    </row>
    <row r="200" spans="1:16" ht="41.25">
      <c r="A200" s="13" t="s">
        <v>38</v>
      </c>
      <c r="B200" s="13" t="s">
        <v>139</v>
      </c>
      <c r="C200" s="13" t="s">
        <v>40</v>
      </c>
      <c r="D200" s="13" t="s">
        <v>40</v>
      </c>
      <c r="E200" s="13" t="s">
        <v>38</v>
      </c>
      <c r="F200" s="13" t="s">
        <v>38</v>
      </c>
      <c r="G200" s="13" t="s">
        <v>40</v>
      </c>
      <c r="H200" s="13" t="s">
        <v>40</v>
      </c>
      <c r="I200" s="13" t="s">
        <v>38</v>
      </c>
      <c r="J200" s="13" t="s">
        <v>38</v>
      </c>
      <c r="K200" s="13" t="s">
        <v>40</v>
      </c>
      <c r="L200" s="13" t="s">
        <v>38</v>
      </c>
      <c r="M200" s="13" t="s">
        <v>40</v>
      </c>
      <c r="N200" s="13" t="s">
        <v>38</v>
      </c>
      <c r="O200" s="13" t="s">
        <v>40</v>
      </c>
      <c r="P200" s="13" t="s">
        <v>38</v>
      </c>
    </row>
    <row r="203" spans="1:12" ht="13.5" customHeight="1">
      <c r="A203" s="51" t="s">
        <v>140</v>
      </c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</row>
    <row r="204" spans="1:12" ht="13.5" customHeight="1">
      <c r="A204" s="51" t="s">
        <v>141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</row>
    <row r="205" spans="1:12" ht="13.5" customHeight="1">
      <c r="A205" s="52" t="s">
        <v>26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1:12" ht="13.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8" spans="1:12" ht="21.75" customHeight="1">
      <c r="A208" s="53" t="s">
        <v>76</v>
      </c>
      <c r="B208" s="53" t="s">
        <v>142</v>
      </c>
      <c r="C208" s="53" t="s">
        <v>143</v>
      </c>
      <c r="D208" s="53" t="s">
        <v>29</v>
      </c>
      <c r="E208" s="53"/>
      <c r="F208" s="53"/>
      <c r="G208" s="53" t="s">
        <v>144</v>
      </c>
      <c r="H208" s="53"/>
      <c r="I208" s="53"/>
      <c r="J208" s="53" t="s">
        <v>31</v>
      </c>
      <c r="K208" s="53"/>
      <c r="L208" s="53"/>
    </row>
    <row r="209" spans="1:12" ht="27">
      <c r="A209" s="53"/>
      <c r="B209" s="53"/>
      <c r="C209" s="53"/>
      <c r="D209" s="13" t="s">
        <v>32</v>
      </c>
      <c r="E209" s="13" t="s">
        <v>33</v>
      </c>
      <c r="F209" s="13" t="s">
        <v>145</v>
      </c>
      <c r="G209" s="13" t="s">
        <v>32</v>
      </c>
      <c r="H209" s="13" t="s">
        <v>33</v>
      </c>
      <c r="I209" s="13" t="s">
        <v>36</v>
      </c>
      <c r="J209" s="13" t="s">
        <v>32</v>
      </c>
      <c r="K209" s="13" t="s">
        <v>33</v>
      </c>
      <c r="L209" s="13" t="s">
        <v>146</v>
      </c>
    </row>
    <row r="210" spans="1:12" ht="13.5">
      <c r="A210" s="13">
        <v>1</v>
      </c>
      <c r="B210" s="13">
        <v>2</v>
      </c>
      <c r="C210" s="13">
        <v>3</v>
      </c>
      <c r="D210" s="13">
        <v>4</v>
      </c>
      <c r="E210" s="13">
        <v>5</v>
      </c>
      <c r="F210" s="13">
        <v>6</v>
      </c>
      <c r="G210" s="13">
        <v>7</v>
      </c>
      <c r="H210" s="13">
        <v>8</v>
      </c>
      <c r="I210" s="13">
        <v>9</v>
      </c>
      <c r="J210" s="13">
        <v>10</v>
      </c>
      <c r="K210" s="13">
        <v>11</v>
      </c>
      <c r="L210" s="13">
        <v>12</v>
      </c>
    </row>
    <row r="211" spans="1:12" ht="13.5">
      <c r="A211" s="13" t="s">
        <v>38</v>
      </c>
      <c r="B211" s="14" t="s">
        <v>38</v>
      </c>
      <c r="C211" s="14" t="s">
        <v>38</v>
      </c>
      <c r="D211" s="14" t="s">
        <v>38</v>
      </c>
      <c r="E211" s="14" t="s">
        <v>38</v>
      </c>
      <c r="F211" s="14" t="s">
        <v>38</v>
      </c>
      <c r="G211" s="14" t="s">
        <v>38</v>
      </c>
      <c r="H211" s="14" t="s">
        <v>38</v>
      </c>
      <c r="I211" s="14" t="s">
        <v>38</v>
      </c>
      <c r="J211" s="14" t="s">
        <v>38</v>
      </c>
      <c r="K211" s="14" t="s">
        <v>38</v>
      </c>
      <c r="L211" s="14" t="s">
        <v>38</v>
      </c>
    </row>
    <row r="212" spans="1:12" ht="13.5">
      <c r="A212" s="13" t="s">
        <v>38</v>
      </c>
      <c r="B212" s="13" t="s">
        <v>48</v>
      </c>
      <c r="C212" s="14" t="s">
        <v>38</v>
      </c>
      <c r="D212" s="14" t="s">
        <v>38</v>
      </c>
      <c r="E212" s="14" t="s">
        <v>38</v>
      </c>
      <c r="F212" s="14" t="s">
        <v>38</v>
      </c>
      <c r="G212" s="14" t="s">
        <v>38</v>
      </c>
      <c r="H212" s="14" t="s">
        <v>38</v>
      </c>
      <c r="I212" s="14" t="s">
        <v>38</v>
      </c>
      <c r="J212" s="14" t="s">
        <v>38</v>
      </c>
      <c r="K212" s="14" t="s">
        <v>38</v>
      </c>
      <c r="L212" s="14" t="s">
        <v>38</v>
      </c>
    </row>
    <row r="214" spans="1:9" ht="13.5" customHeight="1">
      <c r="A214" s="54" t="s">
        <v>147</v>
      </c>
      <c r="B214" s="54"/>
      <c r="C214" s="54"/>
      <c r="D214" s="54"/>
      <c r="E214" s="54"/>
      <c r="F214" s="54"/>
      <c r="G214" s="54"/>
      <c r="H214" s="54"/>
      <c r="I214" s="54"/>
    </row>
    <row r="215" ht="13.5">
      <c r="A215" s="11" t="s">
        <v>26</v>
      </c>
    </row>
    <row r="217" spans="1:9" ht="21.75" customHeight="1">
      <c r="A217" s="53" t="s">
        <v>81</v>
      </c>
      <c r="B217" s="53" t="s">
        <v>142</v>
      </c>
      <c r="C217" s="53" t="s">
        <v>143</v>
      </c>
      <c r="D217" s="53"/>
      <c r="E217" s="53"/>
      <c r="F217" s="53"/>
      <c r="G217" s="53"/>
      <c r="H217" s="53"/>
      <c r="I217" s="53"/>
    </row>
    <row r="218" spans="1:9" ht="33" customHeight="1">
      <c r="A218" s="53"/>
      <c r="B218" s="53"/>
      <c r="C218" s="53"/>
      <c r="D218" s="13" t="s">
        <v>32</v>
      </c>
      <c r="E218" s="13" t="s">
        <v>33</v>
      </c>
      <c r="F218" s="13" t="s">
        <v>145</v>
      </c>
      <c r="G218" s="13" t="s">
        <v>32</v>
      </c>
      <c r="H218" s="13" t="s">
        <v>33</v>
      </c>
      <c r="I218" s="13" t="s">
        <v>36</v>
      </c>
    </row>
    <row r="219" spans="1:9" ht="13.5">
      <c r="A219" s="13">
        <v>1</v>
      </c>
      <c r="B219" s="13">
        <v>2</v>
      </c>
      <c r="C219" s="13">
        <v>3</v>
      </c>
      <c r="D219" s="13">
        <v>4</v>
      </c>
      <c r="E219" s="13">
        <v>5</v>
      </c>
      <c r="F219" s="13">
        <v>6</v>
      </c>
      <c r="G219" s="13">
        <v>7</v>
      </c>
      <c r="H219" s="13">
        <v>8</v>
      </c>
      <c r="I219" s="13">
        <v>9</v>
      </c>
    </row>
    <row r="220" spans="1:9" ht="13.5">
      <c r="A220" s="13" t="s">
        <v>38</v>
      </c>
      <c r="B220" s="14" t="s">
        <v>38</v>
      </c>
      <c r="C220" s="14" t="s">
        <v>38</v>
      </c>
      <c r="D220" s="14" t="s">
        <v>38</v>
      </c>
      <c r="E220" s="14" t="s">
        <v>38</v>
      </c>
      <c r="F220" s="14" t="s">
        <v>38</v>
      </c>
      <c r="G220" s="14" t="s">
        <v>38</v>
      </c>
      <c r="H220" s="14" t="s">
        <v>38</v>
      </c>
      <c r="I220" s="14" t="s">
        <v>38</v>
      </c>
    </row>
    <row r="221" spans="1:9" ht="13.5">
      <c r="A221" s="13" t="s">
        <v>38</v>
      </c>
      <c r="B221" s="13" t="s">
        <v>48</v>
      </c>
      <c r="C221" s="14" t="s">
        <v>38</v>
      </c>
      <c r="D221" s="14" t="s">
        <v>38</v>
      </c>
      <c r="E221" s="14" t="s">
        <v>38</v>
      </c>
      <c r="F221" s="14" t="s">
        <v>38</v>
      </c>
      <c r="G221" s="14" t="s">
        <v>38</v>
      </c>
      <c r="H221" s="14" t="s">
        <v>38</v>
      </c>
      <c r="I221" s="14" t="s">
        <v>38</v>
      </c>
    </row>
    <row r="224" spans="1:13" ht="13.5" customHeight="1">
      <c r="A224" s="54" t="s">
        <v>148</v>
      </c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</row>
    <row r="225" ht="13.5">
      <c r="A225" s="11" t="s">
        <v>26</v>
      </c>
    </row>
    <row r="228" spans="1:13" ht="120" customHeight="1">
      <c r="A228" s="53" t="s">
        <v>149</v>
      </c>
      <c r="B228" s="53" t="s">
        <v>150</v>
      </c>
      <c r="C228" s="53" t="s">
        <v>151</v>
      </c>
      <c r="D228" s="53" t="s">
        <v>29</v>
      </c>
      <c r="E228" s="53"/>
      <c r="F228" s="53" t="s">
        <v>144</v>
      </c>
      <c r="G228" s="53"/>
      <c r="H228" s="53" t="s">
        <v>31</v>
      </c>
      <c r="I228" s="53"/>
      <c r="J228" s="53"/>
      <c r="K228" s="53"/>
      <c r="L228" s="53"/>
      <c r="M228" s="53"/>
    </row>
    <row r="229" spans="1:13" ht="124.5" customHeight="1">
      <c r="A229" s="53"/>
      <c r="B229" s="53"/>
      <c r="C229" s="53"/>
      <c r="D229" s="13" t="s">
        <v>152</v>
      </c>
      <c r="E229" s="13" t="s">
        <v>153</v>
      </c>
      <c r="F229" s="13" t="s">
        <v>152</v>
      </c>
      <c r="G229" s="13" t="s">
        <v>153</v>
      </c>
      <c r="H229" s="13" t="s">
        <v>152</v>
      </c>
      <c r="I229" s="13" t="s">
        <v>153</v>
      </c>
      <c r="J229" s="13" t="s">
        <v>152</v>
      </c>
      <c r="K229" s="13" t="s">
        <v>153</v>
      </c>
      <c r="L229" s="13" t="s">
        <v>152</v>
      </c>
      <c r="M229" s="13" t="s">
        <v>153</v>
      </c>
    </row>
    <row r="230" spans="1:13" ht="13.5">
      <c r="A230" s="13">
        <v>1</v>
      </c>
      <c r="B230" s="13">
        <v>2</v>
      </c>
      <c r="C230" s="13">
        <v>3</v>
      </c>
      <c r="D230" s="13">
        <v>4</v>
      </c>
      <c r="E230" s="13">
        <v>5</v>
      </c>
      <c r="F230" s="13">
        <v>6</v>
      </c>
      <c r="G230" s="13">
        <v>7</v>
      </c>
      <c r="H230" s="13">
        <v>8</v>
      </c>
      <c r="I230" s="13">
        <v>9</v>
      </c>
      <c r="J230" s="13">
        <v>10</v>
      </c>
      <c r="K230" s="13">
        <v>11</v>
      </c>
      <c r="L230" s="13">
        <v>12</v>
      </c>
      <c r="M230" s="13">
        <v>13</v>
      </c>
    </row>
    <row r="231" spans="1:13" ht="13.5">
      <c r="A231" s="13" t="s">
        <v>38</v>
      </c>
      <c r="B231" s="13" t="s">
        <v>38</v>
      </c>
      <c r="C231" s="13" t="s">
        <v>38</v>
      </c>
      <c r="D231" s="13" t="s">
        <v>38</v>
      </c>
      <c r="E231" s="13" t="s">
        <v>38</v>
      </c>
      <c r="F231" s="13" t="s">
        <v>38</v>
      </c>
      <c r="G231" s="13" t="s">
        <v>38</v>
      </c>
      <c r="H231" s="13" t="s">
        <v>38</v>
      </c>
      <c r="I231" s="13" t="s">
        <v>38</v>
      </c>
      <c r="J231" s="13" t="s">
        <v>38</v>
      </c>
      <c r="K231" s="13" t="s">
        <v>38</v>
      </c>
      <c r="L231" s="13" t="s">
        <v>38</v>
      </c>
      <c r="M231" s="13" t="s">
        <v>38</v>
      </c>
    </row>
    <row r="232" spans="1:13" ht="13.5">
      <c r="A232" s="13" t="s">
        <v>38</v>
      </c>
      <c r="B232" s="13" t="s">
        <v>38</v>
      </c>
      <c r="C232" s="13" t="s">
        <v>38</v>
      </c>
      <c r="D232" s="13" t="s">
        <v>38</v>
      </c>
      <c r="E232" s="13" t="s">
        <v>38</v>
      </c>
      <c r="F232" s="13" t="s">
        <v>38</v>
      </c>
      <c r="G232" s="13" t="s">
        <v>38</v>
      </c>
      <c r="H232" s="13" t="s">
        <v>38</v>
      </c>
      <c r="I232" s="13" t="s">
        <v>38</v>
      </c>
      <c r="J232" s="13" t="s">
        <v>38</v>
      </c>
      <c r="K232" s="13" t="s">
        <v>38</v>
      </c>
      <c r="L232" s="13" t="s">
        <v>38</v>
      </c>
      <c r="M232" s="13" t="s">
        <v>38</v>
      </c>
    </row>
    <row r="235" spans="1:10" ht="48" customHeight="1">
      <c r="A235" s="51" t="s">
        <v>154</v>
      </c>
      <c r="B235" s="51"/>
      <c r="C235" s="51"/>
      <c r="D235" s="51"/>
      <c r="E235" s="51"/>
      <c r="F235" s="51"/>
      <c r="G235" s="51"/>
      <c r="H235" s="51"/>
      <c r="I235" s="51"/>
      <c r="J235" s="51"/>
    </row>
    <row r="236" spans="1:10" ht="13.5" customHeight="1">
      <c r="A236" s="51" t="s">
        <v>155</v>
      </c>
      <c r="B236" s="51"/>
      <c r="C236" s="51"/>
      <c r="D236" s="51"/>
      <c r="E236" s="51"/>
      <c r="F236" s="51"/>
      <c r="G236" s="51"/>
      <c r="H236" s="51"/>
      <c r="I236" s="51"/>
      <c r="J236" s="51"/>
    </row>
    <row r="237" spans="1:10" ht="13.5" customHeight="1">
      <c r="A237" s="51" t="s">
        <v>156</v>
      </c>
      <c r="B237" s="51"/>
      <c r="C237" s="51"/>
      <c r="D237" s="51"/>
      <c r="E237" s="51"/>
      <c r="F237" s="51"/>
      <c r="G237" s="51"/>
      <c r="H237" s="51"/>
      <c r="I237" s="51"/>
      <c r="J237" s="51"/>
    </row>
    <row r="238" ht="13.5">
      <c r="A238" s="11" t="s">
        <v>26</v>
      </c>
    </row>
    <row r="241" spans="1:10" ht="72.75" customHeight="1">
      <c r="A241" s="53" t="s">
        <v>157</v>
      </c>
      <c r="B241" s="53" t="s">
        <v>28</v>
      </c>
      <c r="C241" s="53" t="s">
        <v>158</v>
      </c>
      <c r="D241" s="53" t="s">
        <v>159</v>
      </c>
      <c r="E241" s="53" t="s">
        <v>160</v>
      </c>
      <c r="F241" s="53" t="s">
        <v>161</v>
      </c>
      <c r="G241" s="53" t="s">
        <v>162</v>
      </c>
      <c r="H241" s="53" t="s">
        <v>163</v>
      </c>
      <c r="I241" s="53"/>
      <c r="J241" s="53" t="s">
        <v>164</v>
      </c>
    </row>
    <row r="242" spans="1:10" ht="27">
      <c r="A242" s="53"/>
      <c r="B242" s="53"/>
      <c r="C242" s="53"/>
      <c r="D242" s="53"/>
      <c r="E242" s="53"/>
      <c r="F242" s="53"/>
      <c r="G242" s="53"/>
      <c r="H242" s="13" t="s">
        <v>165</v>
      </c>
      <c r="I242" s="13" t="s">
        <v>166</v>
      </c>
      <c r="J242" s="53"/>
    </row>
    <row r="243" spans="1:10" ht="13.5">
      <c r="A243" s="13">
        <v>1</v>
      </c>
      <c r="B243" s="13">
        <v>2</v>
      </c>
      <c r="C243" s="13">
        <v>3</v>
      </c>
      <c r="D243" s="13">
        <v>4</v>
      </c>
      <c r="E243" s="13">
        <v>5</v>
      </c>
      <c r="F243" s="13">
        <v>6</v>
      </c>
      <c r="G243" s="13">
        <v>7</v>
      </c>
      <c r="H243" s="13">
        <v>8</v>
      </c>
      <c r="I243" s="13">
        <v>9</v>
      </c>
      <c r="J243" s="13">
        <v>10</v>
      </c>
    </row>
    <row r="244" spans="1:10" ht="15">
      <c r="A244" s="15">
        <v>2111</v>
      </c>
      <c r="B244" s="14" t="s">
        <v>56</v>
      </c>
      <c r="C244" s="13">
        <v>5882000</v>
      </c>
      <c r="D244" s="13">
        <v>5881893</v>
      </c>
      <c r="E244" s="13"/>
      <c r="F244" s="13"/>
      <c r="G244" s="13"/>
      <c r="H244" s="13"/>
      <c r="I244" s="13"/>
      <c r="J244" s="13"/>
    </row>
    <row r="245" spans="1:10" ht="15">
      <c r="A245" s="15">
        <v>2120</v>
      </c>
      <c r="B245" s="14" t="s">
        <v>57</v>
      </c>
      <c r="C245" s="13">
        <v>1383000</v>
      </c>
      <c r="D245" s="13">
        <v>1356438</v>
      </c>
      <c r="E245" s="13"/>
      <c r="F245" s="13"/>
      <c r="G245" s="13"/>
      <c r="H245" s="13"/>
      <c r="I245" s="13"/>
      <c r="J245" s="13"/>
    </row>
    <row r="246" spans="1:10" ht="27">
      <c r="A246" s="15">
        <v>2210</v>
      </c>
      <c r="B246" s="14" t="s">
        <v>58</v>
      </c>
      <c r="C246" s="13">
        <v>484770</v>
      </c>
      <c r="D246" s="13">
        <v>484705</v>
      </c>
      <c r="E246" s="13"/>
      <c r="F246" s="13"/>
      <c r="G246" s="13"/>
      <c r="H246" s="13"/>
      <c r="I246" s="13"/>
      <c r="J246" s="13"/>
    </row>
    <row r="247" spans="1:10" ht="15">
      <c r="A247" s="15">
        <v>2240</v>
      </c>
      <c r="B247" s="14" t="s">
        <v>59</v>
      </c>
      <c r="C247" s="13">
        <v>162650</v>
      </c>
      <c r="D247" s="13">
        <v>160923</v>
      </c>
      <c r="E247" s="13"/>
      <c r="F247" s="13"/>
      <c r="G247" s="13"/>
      <c r="H247" s="13"/>
      <c r="I247" s="13"/>
      <c r="J247" s="13"/>
    </row>
    <row r="248" spans="1:10" ht="15">
      <c r="A248" s="15">
        <v>2250</v>
      </c>
      <c r="B248" s="14" t="s">
        <v>60</v>
      </c>
      <c r="C248" s="13">
        <v>630</v>
      </c>
      <c r="D248" s="13">
        <v>630</v>
      </c>
      <c r="E248" s="13"/>
      <c r="F248" s="13"/>
      <c r="G248" s="13"/>
      <c r="H248" s="13"/>
      <c r="I248" s="13"/>
      <c r="J248" s="13"/>
    </row>
    <row r="249" spans="1:10" ht="15">
      <c r="A249" s="15">
        <v>2271</v>
      </c>
      <c r="B249" s="14" t="s">
        <v>61</v>
      </c>
      <c r="C249" s="13">
        <v>491300</v>
      </c>
      <c r="D249" s="13">
        <v>491300</v>
      </c>
      <c r="E249" s="13"/>
      <c r="F249" s="13"/>
      <c r="G249" s="13"/>
      <c r="H249" s="13"/>
      <c r="I249" s="13"/>
      <c r="J249" s="13"/>
    </row>
    <row r="250" spans="1:10" ht="27">
      <c r="A250" s="15">
        <v>2272</v>
      </c>
      <c r="B250" s="14" t="s">
        <v>62</v>
      </c>
      <c r="C250" s="13">
        <v>16000</v>
      </c>
      <c r="D250" s="13">
        <v>15607</v>
      </c>
      <c r="E250" s="13"/>
      <c r="F250" s="13"/>
      <c r="G250" s="13"/>
      <c r="H250" s="13"/>
      <c r="I250" s="13"/>
      <c r="J250" s="13"/>
    </row>
    <row r="251" spans="1:10" ht="15">
      <c r="A251" s="15">
        <v>2273</v>
      </c>
      <c r="B251" s="14" t="s">
        <v>63</v>
      </c>
      <c r="C251" s="13">
        <v>190000</v>
      </c>
      <c r="D251" s="13">
        <v>113205</v>
      </c>
      <c r="E251" s="13"/>
      <c r="F251" s="13"/>
      <c r="G251" s="13"/>
      <c r="H251" s="13"/>
      <c r="I251" s="13"/>
      <c r="J251" s="13"/>
    </row>
    <row r="252" spans="1:10" ht="15">
      <c r="A252" s="15">
        <v>2274</v>
      </c>
      <c r="B252" s="14" t="s">
        <v>64</v>
      </c>
      <c r="C252" s="13">
        <v>122800</v>
      </c>
      <c r="D252" s="13">
        <v>118695</v>
      </c>
      <c r="E252" s="13"/>
      <c r="F252" s="13"/>
      <c r="G252" s="13"/>
      <c r="H252" s="13"/>
      <c r="I252" s="13"/>
      <c r="J252" s="13"/>
    </row>
    <row r="253" spans="1:10" ht="27">
      <c r="A253" s="15">
        <v>2275</v>
      </c>
      <c r="B253" s="14" t="s">
        <v>65</v>
      </c>
      <c r="C253" s="13">
        <v>3000</v>
      </c>
      <c r="D253" s="13">
        <v>2998</v>
      </c>
      <c r="E253" s="13"/>
      <c r="F253" s="13"/>
      <c r="G253" s="13"/>
      <c r="H253" s="13"/>
      <c r="I253" s="13"/>
      <c r="J253" s="13"/>
    </row>
    <row r="254" spans="1:10" ht="41.25">
      <c r="A254" s="15">
        <v>2282</v>
      </c>
      <c r="B254" s="14" t="s">
        <v>66</v>
      </c>
      <c r="C254" s="13">
        <v>3750</v>
      </c>
      <c r="D254" s="13">
        <v>3750</v>
      </c>
      <c r="E254" s="13"/>
      <c r="F254" s="13"/>
      <c r="G254" s="13"/>
      <c r="H254" s="13"/>
      <c r="I254" s="13"/>
      <c r="J254" s="13"/>
    </row>
    <row r="255" spans="1:10" ht="15" hidden="1">
      <c r="A255" s="15"/>
      <c r="B255" s="14"/>
      <c r="C255" s="13"/>
      <c r="D255" s="13"/>
      <c r="E255" s="13"/>
      <c r="F255" s="13"/>
      <c r="G255" s="13"/>
      <c r="H255" s="13"/>
      <c r="I255" s="13"/>
      <c r="J255" s="13"/>
    </row>
    <row r="256" spans="1:10" ht="15" hidden="1">
      <c r="A256" s="15"/>
      <c r="B256" s="14"/>
      <c r="C256" s="13"/>
      <c r="D256" s="13"/>
      <c r="E256" s="13"/>
      <c r="F256" s="13"/>
      <c r="G256" s="13"/>
      <c r="H256" s="13"/>
      <c r="I256" s="13"/>
      <c r="J256" s="13"/>
    </row>
    <row r="257" spans="1:10" ht="15" hidden="1">
      <c r="A257" s="15"/>
      <c r="B257" s="14"/>
      <c r="C257" s="13"/>
      <c r="D257" s="13"/>
      <c r="E257" s="13"/>
      <c r="F257" s="13"/>
      <c r="G257" s="13"/>
      <c r="H257" s="13"/>
      <c r="I257" s="13"/>
      <c r="J257" s="13"/>
    </row>
    <row r="258" spans="1:10" ht="13.5">
      <c r="A258" s="13" t="s">
        <v>38</v>
      </c>
      <c r="B258" s="13" t="s">
        <v>38</v>
      </c>
      <c r="C258" s="13" t="s">
        <v>38</v>
      </c>
      <c r="D258" s="13" t="s">
        <v>38</v>
      </c>
      <c r="E258" s="13" t="s">
        <v>38</v>
      </c>
      <c r="F258" s="13" t="s">
        <v>38</v>
      </c>
      <c r="G258" s="13" t="s">
        <v>38</v>
      </c>
      <c r="H258" s="13" t="s">
        <v>38</v>
      </c>
      <c r="I258" s="13" t="s">
        <v>38</v>
      </c>
      <c r="J258" s="13" t="s">
        <v>38</v>
      </c>
    </row>
    <row r="259" spans="1:10" ht="13.5">
      <c r="A259" s="13" t="s">
        <v>38</v>
      </c>
      <c r="B259" s="13" t="s">
        <v>48</v>
      </c>
      <c r="C259" s="13">
        <f>C244+C245+C246+C247+C248+C249+C250+C251+C252+C253+C254</f>
        <v>8739900</v>
      </c>
      <c r="D259" s="13">
        <f>D244+D245+D246+D247+D248+D249+D250+D251+D252+D253+D254</f>
        <v>8630144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</row>
    <row r="262" spans="1:12" ht="13.5" customHeight="1">
      <c r="A262" s="54" t="s">
        <v>167</v>
      </c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</row>
    <row r="263" ht="13.5">
      <c r="A263" s="11" t="s">
        <v>26</v>
      </c>
    </row>
    <row r="266" spans="1:12" ht="13.5" customHeight="1">
      <c r="A266" s="53" t="s">
        <v>157</v>
      </c>
      <c r="B266" s="53" t="s">
        <v>28</v>
      </c>
      <c r="C266" s="53" t="s">
        <v>168</v>
      </c>
      <c r="D266" s="53"/>
      <c r="E266" s="53"/>
      <c r="F266" s="53"/>
      <c r="G266" s="53"/>
      <c r="H266" s="53" t="s">
        <v>133</v>
      </c>
      <c r="I266" s="53"/>
      <c r="J266" s="53"/>
      <c r="K266" s="53"/>
      <c r="L266" s="53"/>
    </row>
    <row r="267" spans="1:12" ht="150.75" customHeight="1">
      <c r="A267" s="53"/>
      <c r="B267" s="53"/>
      <c r="C267" s="53" t="s">
        <v>169</v>
      </c>
      <c r="D267" s="53" t="s">
        <v>170</v>
      </c>
      <c r="E267" s="53" t="s">
        <v>171</v>
      </c>
      <c r="F267" s="53"/>
      <c r="G267" s="53" t="s">
        <v>172</v>
      </c>
      <c r="H267" s="53" t="s">
        <v>173</v>
      </c>
      <c r="I267" s="53" t="s">
        <v>174</v>
      </c>
      <c r="J267" s="53" t="s">
        <v>171</v>
      </c>
      <c r="K267" s="53"/>
      <c r="L267" s="53" t="s">
        <v>175</v>
      </c>
    </row>
    <row r="268" spans="1:12" ht="27">
      <c r="A268" s="53"/>
      <c r="B268" s="53"/>
      <c r="C268" s="53"/>
      <c r="D268" s="53"/>
      <c r="E268" s="13" t="s">
        <v>165</v>
      </c>
      <c r="F268" s="13" t="s">
        <v>166</v>
      </c>
      <c r="G268" s="53"/>
      <c r="H268" s="53"/>
      <c r="I268" s="53"/>
      <c r="J268" s="13" t="s">
        <v>165</v>
      </c>
      <c r="K268" s="13" t="s">
        <v>166</v>
      </c>
      <c r="L268" s="53"/>
    </row>
    <row r="269" spans="1:12" ht="13.5">
      <c r="A269" s="13">
        <v>1</v>
      </c>
      <c r="B269" s="13">
        <v>2</v>
      </c>
      <c r="C269" s="13">
        <v>3</v>
      </c>
      <c r="D269" s="13">
        <v>4</v>
      </c>
      <c r="E269" s="13">
        <v>5</v>
      </c>
      <c r="F269" s="13">
        <v>6</v>
      </c>
      <c r="G269" s="13">
        <v>7</v>
      </c>
      <c r="H269" s="13">
        <v>8</v>
      </c>
      <c r="I269" s="13">
        <v>9</v>
      </c>
      <c r="J269" s="13">
        <v>10</v>
      </c>
      <c r="K269" s="13">
        <v>11</v>
      </c>
      <c r="L269" s="13">
        <v>12</v>
      </c>
    </row>
    <row r="270" spans="1:12" ht="15">
      <c r="A270" s="15">
        <v>2111</v>
      </c>
      <c r="B270" s="14" t="s">
        <v>56</v>
      </c>
      <c r="C270" s="13">
        <v>6254100</v>
      </c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5">
      <c r="A271" s="15">
        <v>2120</v>
      </c>
      <c r="B271" s="14" t="s">
        <v>57</v>
      </c>
      <c r="C271" s="13">
        <v>1413000</v>
      </c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27">
      <c r="A272" s="15">
        <v>2210</v>
      </c>
      <c r="B272" s="14" t="s">
        <v>58</v>
      </c>
      <c r="C272" s="13">
        <v>496000</v>
      </c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5">
      <c r="A273" s="15">
        <v>2240</v>
      </c>
      <c r="B273" s="14" t="s">
        <v>59</v>
      </c>
      <c r="C273" s="13">
        <v>122000</v>
      </c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5">
      <c r="A274" s="15">
        <v>2250</v>
      </c>
      <c r="B274" s="14" t="s">
        <v>60</v>
      </c>
      <c r="C274" s="13">
        <v>0</v>
      </c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5">
      <c r="A275" s="15">
        <v>2271</v>
      </c>
      <c r="B275" s="14" t="s">
        <v>61</v>
      </c>
      <c r="C275" s="13">
        <v>618600</v>
      </c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27">
      <c r="A276" s="15">
        <v>2272</v>
      </c>
      <c r="B276" s="14" t="s">
        <v>62</v>
      </c>
      <c r="C276" s="13">
        <v>19600</v>
      </c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5">
      <c r="A277" s="15">
        <v>2273</v>
      </c>
      <c r="B277" s="14" t="s">
        <v>63</v>
      </c>
      <c r="C277" s="13">
        <v>316900</v>
      </c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5">
      <c r="A278" s="15">
        <v>2274</v>
      </c>
      <c r="B278" s="14" t="s">
        <v>64</v>
      </c>
      <c r="C278" s="13">
        <v>380800</v>
      </c>
      <c r="D278" s="13" t="s">
        <v>38</v>
      </c>
      <c r="E278" s="13" t="s">
        <v>38</v>
      </c>
      <c r="F278" s="13" t="s">
        <v>38</v>
      </c>
      <c r="G278" s="13" t="s">
        <v>38</v>
      </c>
      <c r="H278" s="13" t="s">
        <v>38</v>
      </c>
      <c r="I278" s="13" t="s">
        <v>38</v>
      </c>
      <c r="J278" s="13" t="s">
        <v>38</v>
      </c>
      <c r="K278" s="13" t="s">
        <v>38</v>
      </c>
      <c r="L278" s="13" t="s">
        <v>38</v>
      </c>
    </row>
    <row r="279" spans="1:12" ht="27">
      <c r="A279" s="15">
        <v>2275</v>
      </c>
      <c r="B279" s="14" t="s">
        <v>65</v>
      </c>
      <c r="C279" s="13">
        <v>7000</v>
      </c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41.25">
      <c r="A280" s="15">
        <v>2282</v>
      </c>
      <c r="B280" s="14" t="s">
        <v>66</v>
      </c>
      <c r="C280" s="13">
        <v>0</v>
      </c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5" hidden="1">
      <c r="A281" s="15"/>
      <c r="B281" s="14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5" hidden="1">
      <c r="A282" s="15"/>
      <c r="B282" s="14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3.5">
      <c r="A283" s="13" t="s">
        <v>38</v>
      </c>
      <c r="B283" s="13" t="s">
        <v>48</v>
      </c>
      <c r="C283" s="13">
        <f>C270+C271+C272+C273+C274+C275+C276+C277+C278+C279+C280</f>
        <v>9628000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</row>
    <row r="286" spans="1:9" ht="13.5" customHeight="1">
      <c r="A286" s="54" t="s">
        <v>176</v>
      </c>
      <c r="B286" s="54"/>
      <c r="C286" s="54"/>
      <c r="D286" s="54"/>
      <c r="E286" s="54"/>
      <c r="F286" s="54"/>
      <c r="G286" s="54"/>
      <c r="H286" s="54"/>
      <c r="I286" s="54"/>
    </row>
    <row r="287" ht="13.5">
      <c r="A287" s="11" t="s">
        <v>26</v>
      </c>
    </row>
    <row r="290" spans="1:9" ht="151.5">
      <c r="A290" s="13" t="s">
        <v>157</v>
      </c>
      <c r="B290" s="13" t="s">
        <v>28</v>
      </c>
      <c r="C290" s="13" t="s">
        <v>158</v>
      </c>
      <c r="D290" s="13" t="s">
        <v>177</v>
      </c>
      <c r="E290" s="13" t="s">
        <v>178</v>
      </c>
      <c r="F290" s="13" t="s">
        <v>179</v>
      </c>
      <c r="G290" s="13" t="s">
        <v>180</v>
      </c>
      <c r="H290" s="13" t="s">
        <v>181</v>
      </c>
      <c r="I290" s="13" t="s">
        <v>182</v>
      </c>
    </row>
    <row r="291" spans="1:9" ht="13.5">
      <c r="A291" s="13">
        <v>1</v>
      </c>
      <c r="B291" s="13">
        <v>2</v>
      </c>
      <c r="C291" s="13">
        <v>3</v>
      </c>
      <c r="D291" s="13">
        <v>4</v>
      </c>
      <c r="E291" s="13">
        <v>5</v>
      </c>
      <c r="F291" s="13">
        <v>6</v>
      </c>
      <c r="G291" s="13">
        <v>7</v>
      </c>
      <c r="H291" s="13">
        <v>8</v>
      </c>
      <c r="I291" s="13">
        <v>9</v>
      </c>
    </row>
    <row r="292" spans="1:9" ht="15">
      <c r="A292" s="15">
        <v>2111</v>
      </c>
      <c r="B292" s="14" t="s">
        <v>56</v>
      </c>
      <c r="C292" s="13">
        <v>5882000</v>
      </c>
      <c r="D292" s="13">
        <v>5881893</v>
      </c>
      <c r="E292" s="13"/>
      <c r="F292" s="13"/>
      <c r="G292" s="13"/>
      <c r="H292" s="13"/>
      <c r="I292" s="13"/>
    </row>
    <row r="293" spans="1:9" ht="15">
      <c r="A293" s="15">
        <v>2120</v>
      </c>
      <c r="B293" s="14" t="s">
        <v>57</v>
      </c>
      <c r="C293" s="13">
        <v>1383000</v>
      </c>
      <c r="D293" s="13">
        <v>1356438</v>
      </c>
      <c r="E293" s="13"/>
      <c r="F293" s="13"/>
      <c r="G293" s="13"/>
      <c r="H293" s="13"/>
      <c r="I293" s="13"/>
    </row>
    <row r="294" spans="1:9" ht="41.25">
      <c r="A294" s="15">
        <v>2210</v>
      </c>
      <c r="B294" s="14" t="s">
        <v>58</v>
      </c>
      <c r="C294" s="13">
        <v>484770</v>
      </c>
      <c r="D294" s="13">
        <v>484705</v>
      </c>
      <c r="E294" s="13"/>
      <c r="F294" s="13">
        <v>9168</v>
      </c>
      <c r="G294" s="13">
        <v>0</v>
      </c>
      <c r="H294" s="13" t="s">
        <v>183</v>
      </c>
      <c r="I294" s="13"/>
    </row>
    <row r="295" spans="1:9" ht="15">
      <c r="A295" s="15">
        <v>2240</v>
      </c>
      <c r="B295" s="14" t="s">
        <v>59</v>
      </c>
      <c r="C295" s="13">
        <v>162650</v>
      </c>
      <c r="D295" s="13">
        <v>160923</v>
      </c>
      <c r="E295" s="13"/>
      <c r="F295" s="13"/>
      <c r="G295" s="13"/>
      <c r="H295" s="13"/>
      <c r="I295" s="13"/>
    </row>
    <row r="296" spans="1:9" ht="15">
      <c r="A296" s="15">
        <v>2250</v>
      </c>
      <c r="B296" s="14" t="s">
        <v>60</v>
      </c>
      <c r="C296" s="13">
        <v>630</v>
      </c>
      <c r="D296" s="13">
        <v>630</v>
      </c>
      <c r="E296" s="13"/>
      <c r="F296" s="13"/>
      <c r="G296" s="13"/>
      <c r="H296" s="13"/>
      <c r="I296" s="13"/>
    </row>
    <row r="297" spans="1:9" ht="15">
      <c r="A297" s="15">
        <v>2271</v>
      </c>
      <c r="B297" s="14" t="s">
        <v>61</v>
      </c>
      <c r="C297" s="13">
        <v>491300</v>
      </c>
      <c r="D297" s="13">
        <v>491300</v>
      </c>
      <c r="E297" s="13"/>
      <c r="F297" s="13"/>
      <c r="G297" s="13"/>
      <c r="H297" s="13"/>
      <c r="I297" s="13"/>
    </row>
    <row r="298" spans="1:9" ht="27">
      <c r="A298" s="15">
        <v>2272</v>
      </c>
      <c r="B298" s="14" t="s">
        <v>62</v>
      </c>
      <c r="C298" s="13">
        <v>16000</v>
      </c>
      <c r="D298" s="13">
        <v>15607</v>
      </c>
      <c r="E298" s="13"/>
      <c r="F298" s="13"/>
      <c r="G298" s="13"/>
      <c r="H298" s="13"/>
      <c r="I298" s="13"/>
    </row>
    <row r="299" spans="1:9" ht="15">
      <c r="A299" s="15">
        <v>2273</v>
      </c>
      <c r="B299" s="14" t="s">
        <v>63</v>
      </c>
      <c r="C299" s="13">
        <v>190000</v>
      </c>
      <c r="D299" s="13">
        <v>113205</v>
      </c>
      <c r="E299" s="13"/>
      <c r="F299" s="13"/>
      <c r="G299" s="13"/>
      <c r="H299" s="13"/>
      <c r="I299" s="13"/>
    </row>
    <row r="300" spans="1:9" ht="15">
      <c r="A300" s="15">
        <v>2274</v>
      </c>
      <c r="B300" s="14" t="s">
        <v>64</v>
      </c>
      <c r="C300" s="13">
        <v>122800</v>
      </c>
      <c r="D300" s="13">
        <v>118695</v>
      </c>
      <c r="E300" s="13"/>
      <c r="F300" s="13"/>
      <c r="G300" s="13"/>
      <c r="H300" s="13"/>
      <c r="I300" s="13"/>
    </row>
    <row r="301" spans="1:9" ht="27">
      <c r="A301" s="15">
        <v>2275</v>
      </c>
      <c r="B301" s="14" t="s">
        <v>65</v>
      </c>
      <c r="C301" s="13">
        <v>3000</v>
      </c>
      <c r="D301" s="13">
        <v>2998</v>
      </c>
      <c r="E301" s="13"/>
      <c r="F301" s="13"/>
      <c r="G301" s="13"/>
      <c r="H301" s="13"/>
      <c r="I301" s="13"/>
    </row>
    <row r="302" spans="1:9" ht="41.25">
      <c r="A302" s="15">
        <v>2282</v>
      </c>
      <c r="B302" s="14" t="s">
        <v>66</v>
      </c>
      <c r="C302" s="13">
        <v>3750</v>
      </c>
      <c r="D302" s="13">
        <v>3750</v>
      </c>
      <c r="E302" s="13" t="s">
        <v>38</v>
      </c>
      <c r="F302" s="13" t="s">
        <v>38</v>
      </c>
      <c r="G302" s="13" t="s">
        <v>38</v>
      </c>
      <c r="H302" s="13" t="s">
        <v>38</v>
      </c>
      <c r="I302" s="13" t="s">
        <v>38</v>
      </c>
    </row>
    <row r="303" spans="1:9" ht="15" hidden="1">
      <c r="A303" s="15"/>
      <c r="B303" s="14"/>
      <c r="C303" s="13"/>
      <c r="D303" s="13"/>
      <c r="E303" s="13" t="s">
        <v>38</v>
      </c>
      <c r="F303" s="13" t="s">
        <v>38</v>
      </c>
      <c r="G303" s="13" t="s">
        <v>38</v>
      </c>
      <c r="H303" s="13" t="s">
        <v>38</v>
      </c>
      <c r="I303" s="13" t="s">
        <v>38</v>
      </c>
    </row>
    <row r="304" spans="1:9" ht="15" hidden="1">
      <c r="A304" s="15"/>
      <c r="B304" s="14"/>
      <c r="C304" s="13"/>
      <c r="D304" s="13"/>
      <c r="E304" s="13" t="s">
        <v>38</v>
      </c>
      <c r="F304" s="13" t="s">
        <v>38</v>
      </c>
      <c r="G304" s="13" t="s">
        <v>38</v>
      </c>
      <c r="H304" s="13" t="s">
        <v>38</v>
      </c>
      <c r="I304" s="13" t="s">
        <v>38</v>
      </c>
    </row>
    <row r="305" spans="1:4" ht="15" hidden="1">
      <c r="A305" s="15"/>
      <c r="B305" s="14"/>
      <c r="C305" s="13"/>
      <c r="D305" s="13"/>
    </row>
    <row r="306" spans="1:4" ht="13.5" hidden="1">
      <c r="A306" s="13" t="s">
        <v>38</v>
      </c>
      <c r="B306" s="13" t="s">
        <v>38</v>
      </c>
      <c r="C306" s="13" t="s">
        <v>38</v>
      </c>
      <c r="D306" s="13" t="s">
        <v>38</v>
      </c>
    </row>
    <row r="307" spans="1:9" ht="13.5" customHeight="1">
      <c r="A307" s="13" t="s">
        <v>38</v>
      </c>
      <c r="B307" s="13" t="s">
        <v>48</v>
      </c>
      <c r="C307" s="13">
        <f>C292+C293+C294+C295+C296+C297+C298+C299+C300+C301+C302</f>
        <v>8739900</v>
      </c>
      <c r="D307" s="13">
        <f>D292+D293+D294+D295+D296+D297+D298+D299+D300+D301+D302</f>
        <v>8630144</v>
      </c>
      <c r="E307" s="35">
        <f>E294</f>
        <v>0</v>
      </c>
      <c r="F307" s="35">
        <f>F294</f>
        <v>9168</v>
      </c>
      <c r="G307" s="35"/>
      <c r="H307" s="35"/>
      <c r="I307" s="35"/>
    </row>
    <row r="308" spans="1:9" ht="45.75" customHeight="1">
      <c r="A308" s="51" t="s">
        <v>184</v>
      </c>
      <c r="B308" s="51"/>
      <c r="C308" s="51"/>
      <c r="D308" s="51"/>
      <c r="E308" s="51"/>
      <c r="F308" s="51"/>
      <c r="G308" s="51"/>
      <c r="H308" s="51"/>
      <c r="I308" s="51"/>
    </row>
    <row r="310" spans="1:9" ht="15" customHeight="1">
      <c r="A310" s="54" t="s">
        <v>185</v>
      </c>
      <c r="B310" s="54"/>
      <c r="C310" s="36"/>
      <c r="D310" s="37"/>
      <c r="G310" s="37"/>
      <c r="H310" s="37"/>
      <c r="I310" s="37"/>
    </row>
    <row r="311" spans="1:9" ht="13.5" customHeight="1">
      <c r="A311" s="38"/>
      <c r="B311" s="39"/>
      <c r="D311" s="36" t="s">
        <v>186</v>
      </c>
      <c r="G311" s="56" t="s">
        <v>187</v>
      </c>
      <c r="H311" s="56"/>
      <c r="I311" s="56"/>
    </row>
    <row r="312" spans="1:9" ht="15" customHeight="1">
      <c r="A312" s="54" t="s">
        <v>188</v>
      </c>
      <c r="B312" s="54"/>
      <c r="C312" s="36"/>
      <c r="D312" s="37"/>
      <c r="G312" s="37"/>
      <c r="H312" s="37"/>
      <c r="I312" s="37"/>
    </row>
    <row r="313" spans="1:9" ht="13.5" customHeight="1">
      <c r="A313" s="40"/>
      <c r="B313" s="36"/>
      <c r="C313" s="36"/>
      <c r="D313" s="36" t="s">
        <v>186</v>
      </c>
      <c r="G313" s="56" t="s">
        <v>187</v>
      </c>
      <c r="H313" s="56"/>
      <c r="I313" s="56"/>
    </row>
  </sheetData>
  <sheetProtection selectLockedCells="1" selectUnlockedCells="1"/>
  <mergeCells count="170">
    <mergeCell ref="A308:I308"/>
    <mergeCell ref="A310:B310"/>
    <mergeCell ref="G311:I311"/>
    <mergeCell ref="A312:B312"/>
    <mergeCell ref="G313:I313"/>
    <mergeCell ref="G267:G268"/>
    <mergeCell ref="H267:H268"/>
    <mergeCell ref="I267:I268"/>
    <mergeCell ref="J267:K267"/>
    <mergeCell ref="L267:L268"/>
    <mergeCell ref="A286:I286"/>
    <mergeCell ref="H241:I241"/>
    <mergeCell ref="J241:J242"/>
    <mergeCell ref="A262:L262"/>
    <mergeCell ref="A266:A268"/>
    <mergeCell ref="B266:B268"/>
    <mergeCell ref="C266:G266"/>
    <mergeCell ref="H266:L266"/>
    <mergeCell ref="C267:C268"/>
    <mergeCell ref="D267:D268"/>
    <mergeCell ref="E267:F267"/>
    <mergeCell ref="A235:J235"/>
    <mergeCell ref="A236:J236"/>
    <mergeCell ref="A237:J237"/>
    <mergeCell ref="A241:A242"/>
    <mergeCell ref="B241:B242"/>
    <mergeCell ref="C241:C242"/>
    <mergeCell ref="D241:D242"/>
    <mergeCell ref="E241:E242"/>
    <mergeCell ref="F241:F242"/>
    <mergeCell ref="G241:G242"/>
    <mergeCell ref="A224:M224"/>
    <mergeCell ref="A228:A229"/>
    <mergeCell ref="B228:B229"/>
    <mergeCell ref="C228:C229"/>
    <mergeCell ref="D228:E228"/>
    <mergeCell ref="F228:G228"/>
    <mergeCell ref="H228:I228"/>
    <mergeCell ref="J228:K228"/>
    <mergeCell ref="L228:M228"/>
    <mergeCell ref="A214:I214"/>
    <mergeCell ref="A217:A218"/>
    <mergeCell ref="B217:B218"/>
    <mergeCell ref="C217:C218"/>
    <mergeCell ref="D217:F217"/>
    <mergeCell ref="G217:I217"/>
    <mergeCell ref="A208:A209"/>
    <mergeCell ref="B208:B209"/>
    <mergeCell ref="C208:C209"/>
    <mergeCell ref="D208:F208"/>
    <mergeCell ref="G208:I208"/>
    <mergeCell ref="J208:L208"/>
    <mergeCell ref="O193:O194"/>
    <mergeCell ref="P193:P194"/>
    <mergeCell ref="A203:L203"/>
    <mergeCell ref="A204:L204"/>
    <mergeCell ref="A205:L205"/>
    <mergeCell ref="A206:L206"/>
    <mergeCell ref="G193:H193"/>
    <mergeCell ref="I193:J193"/>
    <mergeCell ref="K193:K194"/>
    <mergeCell ref="L193:L194"/>
    <mergeCell ref="M193:M194"/>
    <mergeCell ref="N193:N194"/>
    <mergeCell ref="A190:P190"/>
    <mergeCell ref="A192:A194"/>
    <mergeCell ref="B192:B194"/>
    <mergeCell ref="C192:F192"/>
    <mergeCell ref="G192:J192"/>
    <mergeCell ref="K192:L192"/>
    <mergeCell ref="M192:N192"/>
    <mergeCell ref="O192:P192"/>
    <mergeCell ref="C193:D193"/>
    <mergeCell ref="E193:F193"/>
    <mergeCell ref="A175:K175"/>
    <mergeCell ref="A178:A179"/>
    <mergeCell ref="B178:C178"/>
    <mergeCell ref="D178:E178"/>
    <mergeCell ref="F178:G178"/>
    <mergeCell ref="H178:I178"/>
    <mergeCell ref="J178:K178"/>
    <mergeCell ref="K128:M128"/>
    <mergeCell ref="A159:J159"/>
    <mergeCell ref="A163:A164"/>
    <mergeCell ref="B163:B164"/>
    <mergeCell ref="C163:C164"/>
    <mergeCell ref="D163:D164"/>
    <mergeCell ref="E163:G163"/>
    <mergeCell ref="H163:J163"/>
    <mergeCell ref="A128:A129"/>
    <mergeCell ref="B128:B129"/>
    <mergeCell ref="C128:C129"/>
    <mergeCell ref="D128:D129"/>
    <mergeCell ref="E128:G128"/>
    <mergeCell ref="H128:J128"/>
    <mergeCell ref="A117:A118"/>
    <mergeCell ref="B117:B118"/>
    <mergeCell ref="C117:F117"/>
    <mergeCell ref="G117:J117"/>
    <mergeCell ref="A124:M124"/>
    <mergeCell ref="A125:M125"/>
    <mergeCell ref="A106:A107"/>
    <mergeCell ref="B106:B107"/>
    <mergeCell ref="C106:F106"/>
    <mergeCell ref="G106:J106"/>
    <mergeCell ref="K106:N106"/>
    <mergeCell ref="A114:J114"/>
    <mergeCell ref="A94:A95"/>
    <mergeCell ref="B94:B95"/>
    <mergeCell ref="C94:F94"/>
    <mergeCell ref="G94:J94"/>
    <mergeCell ref="A102:N102"/>
    <mergeCell ref="A103:N103"/>
    <mergeCell ref="A81:J81"/>
    <mergeCell ref="A84:A85"/>
    <mergeCell ref="B84:B85"/>
    <mergeCell ref="C84:F84"/>
    <mergeCell ref="G84:J84"/>
    <mergeCell ref="A91:J91"/>
    <mergeCell ref="A71:N71"/>
    <mergeCell ref="A74:A75"/>
    <mergeCell ref="B74:B75"/>
    <mergeCell ref="C74:F74"/>
    <mergeCell ref="G74:J74"/>
    <mergeCell ref="K74:N74"/>
    <mergeCell ref="A50:N50"/>
    <mergeCell ref="A52:A53"/>
    <mergeCell ref="B52:B53"/>
    <mergeCell ref="C52:F52"/>
    <mergeCell ref="G52:J52"/>
    <mergeCell ref="K52:N52"/>
    <mergeCell ref="A36:J36"/>
    <mergeCell ref="A39:A40"/>
    <mergeCell ref="B39:B40"/>
    <mergeCell ref="C39:F39"/>
    <mergeCell ref="G39:J39"/>
    <mergeCell ref="A49:N49"/>
    <mergeCell ref="A20:B20"/>
    <mergeCell ref="A23:A24"/>
    <mergeCell ref="B23:B24"/>
    <mergeCell ref="C23:F23"/>
    <mergeCell ref="G23:J23"/>
    <mergeCell ref="K23:N23"/>
    <mergeCell ref="A14:P14"/>
    <mergeCell ref="A15:P15"/>
    <mergeCell ref="A16:P16"/>
    <mergeCell ref="A17:P17"/>
    <mergeCell ref="A18:P18"/>
    <mergeCell ref="A19:P19"/>
    <mergeCell ref="C11:E11"/>
    <mergeCell ref="F11:G11"/>
    <mergeCell ref="H11:M11"/>
    <mergeCell ref="O11:P11"/>
    <mergeCell ref="C12:E12"/>
    <mergeCell ref="F12:G12"/>
    <mergeCell ref="H12:M12"/>
    <mergeCell ref="O12:P12"/>
    <mergeCell ref="A9:J9"/>
    <mergeCell ref="L9:M9"/>
    <mergeCell ref="O9:P9"/>
    <mergeCell ref="A10:J10"/>
    <mergeCell ref="L10:M10"/>
    <mergeCell ref="O10:P10"/>
    <mergeCell ref="A6:P6"/>
    <mergeCell ref="A7:J7"/>
    <mergeCell ref="L7:M7"/>
    <mergeCell ref="O7:P7"/>
    <mergeCell ref="A8:J8"/>
    <mergeCell ref="L8:M8"/>
    <mergeCell ref="O8:P8"/>
  </mergeCells>
  <printOptions/>
  <pageMargins left="0.1597222222222222" right="0.1597222222222222" top="0.3298611111111111" bottom="0.2902777777777778" header="0.5118055555555555" footer="0.5118055555555555"/>
  <pageSetup horizontalDpi="300" verticalDpi="3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2022-11-16T14:36:32Z</dcterms:modified>
  <cp:category/>
  <cp:version/>
  <cp:contentType/>
  <cp:contentStatus/>
</cp:coreProperties>
</file>