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тариф" sheetId="1" r:id="rId1"/>
  </sheets>
  <definedNames/>
  <calcPr calcId="162913"/>
</workbook>
</file>

<file path=xl/sharedStrings.xml><?xml version="1.0" encoding="utf-8"?>
<sst xmlns="http://schemas.openxmlformats.org/spreadsheetml/2006/main" count="26" uniqueCount="26">
  <si>
    <t>Статті витрат</t>
  </si>
  <si>
    <t>Нарахування на заробітну плату 22%</t>
  </si>
  <si>
    <t>РАЗОМ ПРЯМИХ ВИТРАТ (п.1+п.2+п.3+п.4+п.5+п.6)</t>
  </si>
  <si>
    <t>Річний обсяг накопичення ТПВ, куб.м</t>
  </si>
  <si>
    <t xml:space="preserve">Планований прибуток % </t>
  </si>
  <si>
    <t>ПДВ 20%</t>
  </si>
  <si>
    <t xml:space="preserve">Запчастини </t>
  </si>
  <si>
    <t xml:space="preserve">Витрати ПММ </t>
  </si>
  <si>
    <t>Олива, мастило, антифріз</t>
  </si>
  <si>
    <t>КП "ЖИТЛОВО-ЕКСПЛУАТАЦІЙНА КОНТОРА БАРИШІВСЬКОЇ СЕЛИЩНОЇ РАДИ"</t>
  </si>
  <si>
    <t>ВСЬОГО ВИТРАТ (п.7+п.8)</t>
  </si>
  <si>
    <t>Собівартість 1 куб.м (п.9/п.10)</t>
  </si>
  <si>
    <t>Всього собівартість 1 куб.м (п.11+п.12)</t>
  </si>
  <si>
    <t>Сума (п.13*п.14 у%)</t>
  </si>
  <si>
    <t>ВСЬОГО (п.13+п.15)</t>
  </si>
  <si>
    <t>РАЗОМ (п.16+п.17)</t>
  </si>
  <si>
    <t>Річна вартість  на одного мешканця при нормі накопичення 1.4 куб.м./ рік , грн (1.4*п.18)</t>
  </si>
  <si>
    <t>Місячна вартість  на одного мешканця становить : (п.19/12 міс)</t>
  </si>
  <si>
    <t xml:space="preserve">Директор КП "ЖЕК Баришівської селищної ради" </t>
  </si>
  <si>
    <t>Ю.Г. Шуляк</t>
  </si>
  <si>
    <t>Витрати на рік, грн</t>
  </si>
  <si>
    <t>Загальногосподарські та адміністративні витрати</t>
  </si>
  <si>
    <t xml:space="preserve"> Захоронення ТПВ (1 куб.м)</t>
  </si>
  <si>
    <t>РОЗРАХУНОК ТАРИФУ НА ПОСЛУГИ З ПОВОДЖЕННЯ З ТВЕРДИМИ ПОБУТОВИМИ ВІДХОДАМИ</t>
  </si>
  <si>
    <t xml:space="preserve"> Заробітна плата водіів та трактористів </t>
  </si>
  <si>
    <t xml:space="preserve"> Заробітна плата вантажників за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</si>
</sst>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/>
    <xf numFmtId="0" fontId="4" fillId="0" borderId="0" xfId="0" applyFont="1"/>
    <xf numFmtId="2" fontId="2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/>
    <xf numFmtId="0" fontId="3" fillId="2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tabSelected="1" workbookViewId="0" topLeftCell="A1">
      <selection activeCell="E9" sqref="E9"/>
    </sheetView>
  </sheetViews>
  <sheetFormatPr defaultColWidth="9.140625" defaultRowHeight="15"/>
  <cols>
    <col min="1" max="1" width="6.140625" style="0" customWidth="1"/>
    <col min="2" max="2" width="55.8515625" style="0" customWidth="1"/>
    <col min="3" max="3" width="23.00390625" style="0" customWidth="1"/>
    <col min="4" max="4" width="16.8515625" style="0" customWidth="1"/>
    <col min="5" max="5" width="11.28125" style="0" customWidth="1"/>
  </cols>
  <sheetData>
    <row r="2" spans="2:4" ht="15">
      <c r="B2" s="14" t="s">
        <v>23</v>
      </c>
      <c r="C2" s="14"/>
      <c r="D2" s="14"/>
    </row>
    <row r="3" spans="2:4" ht="15">
      <c r="B3" s="14" t="s">
        <v>9</v>
      </c>
      <c r="C3" s="14"/>
      <c r="D3" s="14"/>
    </row>
    <row r="4" spans="1:7" ht="15">
      <c r="A4" s="1"/>
      <c r="B4" s="2" t="s">
        <v>0</v>
      </c>
      <c r="C4" s="2" t="s">
        <v>20</v>
      </c>
      <c r="D4" s="3"/>
      <c r="E4" s="18"/>
      <c r="F4" s="3"/>
      <c r="G4" s="4"/>
    </row>
    <row r="5" spans="1:7" ht="15">
      <c r="A5" s="5">
        <v>1</v>
      </c>
      <c r="B5" s="6" t="s">
        <v>24</v>
      </c>
      <c r="C5" s="7">
        <v>1022708.64</v>
      </c>
      <c r="D5" s="20"/>
      <c r="E5" s="15"/>
      <c r="F5" s="9"/>
      <c r="G5" s="4"/>
    </row>
    <row r="6" spans="1:7" ht="25.5" customHeight="1">
      <c r="A6" s="5">
        <v>2</v>
      </c>
      <c r="B6" s="6" t="s">
        <v>25</v>
      </c>
      <c r="C6" s="7">
        <v>632438.4</v>
      </c>
      <c r="D6" s="19"/>
      <c r="E6" s="15"/>
      <c r="F6" s="10"/>
      <c r="G6" s="4"/>
    </row>
    <row r="7" spans="1:6" ht="24" customHeight="1">
      <c r="A7" s="5">
        <v>3</v>
      </c>
      <c r="B7" s="6" t="s">
        <v>1</v>
      </c>
      <c r="C7" s="7">
        <f>(C5+C6)*22%</f>
        <v>364132.34880000004</v>
      </c>
      <c r="D7" s="21"/>
      <c r="E7" s="16"/>
      <c r="F7" s="8"/>
    </row>
    <row r="8" spans="1:6" ht="23.25" customHeight="1">
      <c r="A8" s="5">
        <v>4</v>
      </c>
      <c r="B8" s="6" t="s">
        <v>7</v>
      </c>
      <c r="C8" s="7">
        <v>1401419.96</v>
      </c>
      <c r="D8" s="21"/>
      <c r="E8" s="16"/>
      <c r="F8" s="8"/>
    </row>
    <row r="9" spans="1:6" ht="21" customHeight="1">
      <c r="A9" s="5">
        <v>5</v>
      </c>
      <c r="B9" s="6" t="s">
        <v>8</v>
      </c>
      <c r="C9" s="7">
        <v>60366.32</v>
      </c>
      <c r="D9" s="21"/>
      <c r="E9" s="16"/>
      <c r="F9" s="8"/>
    </row>
    <row r="10" spans="1:6" ht="20.25" customHeight="1">
      <c r="A10" s="5">
        <v>6</v>
      </c>
      <c r="B10" s="6" t="s">
        <v>6</v>
      </c>
      <c r="C10" s="7">
        <v>223086.59</v>
      </c>
      <c r="D10" s="21"/>
      <c r="E10" s="16"/>
      <c r="F10" s="8"/>
    </row>
    <row r="11" spans="1:6" ht="24" customHeight="1">
      <c r="A11" s="5">
        <v>7</v>
      </c>
      <c r="B11" s="22" t="s">
        <v>2</v>
      </c>
      <c r="C11" s="25">
        <f>SUM(C5:C10)</f>
        <v>3704152.2587999995</v>
      </c>
      <c r="D11" s="8"/>
      <c r="E11" s="17"/>
      <c r="F11" s="8"/>
    </row>
    <row r="12" spans="1:6" ht="24" customHeight="1">
      <c r="A12" s="5">
        <v>8</v>
      </c>
      <c r="B12" s="11" t="s">
        <v>21</v>
      </c>
      <c r="C12" s="25">
        <v>253773</v>
      </c>
      <c r="D12" s="10"/>
      <c r="E12" s="16"/>
      <c r="F12" s="8"/>
    </row>
    <row r="13" spans="1:6" ht="21" customHeight="1">
      <c r="A13" s="5">
        <v>9</v>
      </c>
      <c r="B13" s="22" t="s">
        <v>10</v>
      </c>
      <c r="C13" s="25">
        <f>SUM(C11:C12)</f>
        <v>3957925.2587999995</v>
      </c>
      <c r="D13" s="10"/>
      <c r="E13" s="17"/>
      <c r="F13" s="8"/>
    </row>
    <row r="14" spans="1:6" ht="23.25" customHeight="1">
      <c r="A14" s="5">
        <v>10</v>
      </c>
      <c r="B14" s="11" t="s">
        <v>3</v>
      </c>
      <c r="C14" s="25">
        <v>27494</v>
      </c>
      <c r="D14" s="19"/>
      <c r="E14" s="16"/>
      <c r="F14" s="8"/>
    </row>
    <row r="15" spans="1:6" ht="22.5" customHeight="1">
      <c r="A15" s="5">
        <v>11</v>
      </c>
      <c r="B15" s="11" t="s">
        <v>11</v>
      </c>
      <c r="C15" s="25">
        <f>C13/C14</f>
        <v>143.95596343929583</v>
      </c>
      <c r="D15" s="10"/>
      <c r="E15" s="16"/>
      <c r="F15" s="8"/>
    </row>
    <row r="16" spans="1:6" ht="23.25" customHeight="1">
      <c r="A16" s="5">
        <v>12</v>
      </c>
      <c r="B16" s="11" t="s">
        <v>22</v>
      </c>
      <c r="C16" s="23">
        <v>35.56</v>
      </c>
      <c r="D16" s="8"/>
      <c r="E16" s="16"/>
      <c r="F16" s="8"/>
    </row>
    <row r="17" spans="1:6" ht="21" customHeight="1">
      <c r="A17" s="5">
        <v>13</v>
      </c>
      <c r="B17" s="11" t="s">
        <v>12</v>
      </c>
      <c r="C17" s="25">
        <f>SUM(C15:C16)</f>
        <v>179.51596343929583</v>
      </c>
      <c r="D17" s="8"/>
      <c r="E17" s="16"/>
      <c r="F17" s="8"/>
    </row>
    <row r="18" spans="1:6" ht="23.25" customHeight="1">
      <c r="A18" s="5">
        <v>14</v>
      </c>
      <c r="B18" s="6" t="s">
        <v>4</v>
      </c>
      <c r="C18" s="24">
        <v>10</v>
      </c>
      <c r="D18" s="8"/>
      <c r="E18" s="16"/>
      <c r="F18" s="8"/>
    </row>
    <row r="19" spans="1:6" ht="21" customHeight="1">
      <c r="A19" s="5">
        <v>15</v>
      </c>
      <c r="B19" s="6" t="s">
        <v>13</v>
      </c>
      <c r="C19" s="23">
        <f>C17*C18%</f>
        <v>17.951596343929584</v>
      </c>
      <c r="D19" s="8"/>
      <c r="E19" s="16"/>
      <c r="F19" s="8"/>
    </row>
    <row r="20" spans="1:6" ht="20.25" customHeight="1">
      <c r="A20" s="5">
        <v>16</v>
      </c>
      <c r="B20" s="12" t="s">
        <v>14</v>
      </c>
      <c r="C20" s="25">
        <f>C17+C19</f>
        <v>197.46755978322543</v>
      </c>
      <c r="D20" s="8"/>
      <c r="E20" s="17"/>
      <c r="F20" s="8"/>
    </row>
    <row r="21" spans="1:6" ht="19.5" customHeight="1">
      <c r="A21" s="5">
        <v>17</v>
      </c>
      <c r="B21" s="6" t="s">
        <v>5</v>
      </c>
      <c r="C21" s="23">
        <f>C20*20%</f>
        <v>39.49351195664509</v>
      </c>
      <c r="D21" s="8"/>
      <c r="E21" s="16"/>
      <c r="F21" s="8"/>
    </row>
    <row r="22" spans="1:6" ht="19.5" customHeight="1">
      <c r="A22" s="5">
        <v>18</v>
      </c>
      <c r="B22" s="12" t="s">
        <v>15</v>
      </c>
      <c r="C22" s="25">
        <f>C20+C21</f>
        <v>236.9610717398705</v>
      </c>
      <c r="D22" s="8"/>
      <c r="E22" s="17"/>
      <c r="F22" s="8"/>
    </row>
    <row r="23" spans="1:6" ht="29.25" customHeight="1">
      <c r="A23" s="5">
        <v>19</v>
      </c>
      <c r="B23" s="6" t="s">
        <v>16</v>
      </c>
      <c r="C23" s="26">
        <f>1.4*C22</f>
        <v>331.7455004358187</v>
      </c>
      <c r="D23" s="8"/>
      <c r="E23" s="16"/>
      <c r="F23" s="8"/>
    </row>
    <row r="24" spans="1:6" ht="29.25">
      <c r="A24" s="5">
        <v>20</v>
      </c>
      <c r="B24" s="12" t="s">
        <v>17</v>
      </c>
      <c r="C24" s="27">
        <f>C23/12</f>
        <v>27.64545836965156</v>
      </c>
      <c r="D24" s="8"/>
      <c r="E24" s="17"/>
      <c r="F24" s="8"/>
    </row>
    <row r="25" ht="15">
      <c r="C25" s="13"/>
    </row>
    <row r="26" spans="1:2" ht="15">
      <c r="A26" s="29"/>
      <c r="B26" s="29"/>
    </row>
    <row r="27" spans="1:3" ht="15">
      <c r="A27" s="28" t="s">
        <v>18</v>
      </c>
      <c r="C27" s="28" t="s">
        <v>19</v>
      </c>
    </row>
    <row r="28" spans="1:2" ht="15">
      <c r="A28" s="30"/>
      <c r="B28" s="30"/>
    </row>
    <row r="29" spans="1:2" ht="15">
      <c r="A29" s="30"/>
      <c r="B29" s="30"/>
    </row>
  </sheetData>
  <mergeCells count="2">
    <mergeCell ref="A26:B26"/>
    <mergeCell ref="A28:B29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2023-12-01T06:23:27Z</dcterms:modified>
  <cp:category/>
  <cp:version/>
  <cp:contentType/>
  <cp:contentStatus/>
</cp:coreProperties>
</file>