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activeTab="0"/>
  </bookViews>
  <sheets>
    <sheet name="Лист1" sheetId="1" r:id="rId1"/>
  </sheets>
  <definedNames>
    <definedName name="_xlnm.Print_Area" localSheetId="0">'Лист1'!$A$1:$J$97</definedName>
  </definedNames>
  <calcPr calcId="162913"/>
</workbook>
</file>

<file path=xl/sharedStrings.xml><?xml version="1.0" encoding="utf-8"?>
<sst xmlns="http://schemas.openxmlformats.org/spreadsheetml/2006/main" count="354" uniqueCount="171">
  <si>
    <t>Табличка на двері</t>
  </si>
  <si>
    <t>09-02р.</t>
  </si>
  <si>
    <t>561-565</t>
  </si>
  <si>
    <t>шт.</t>
  </si>
  <si>
    <t>Стіл письмовий</t>
  </si>
  <si>
    <t>08-05р.</t>
  </si>
  <si>
    <t>Тумба</t>
  </si>
  <si>
    <t>Телефон</t>
  </si>
  <si>
    <t>09-05р.</t>
  </si>
  <si>
    <t>10-05р.</t>
  </si>
  <si>
    <t>705-707</t>
  </si>
  <si>
    <t>12-05р.</t>
  </si>
  <si>
    <t>721-723</t>
  </si>
  <si>
    <t>01-07р.</t>
  </si>
  <si>
    <t>Поличка КПО/3/11</t>
  </si>
  <si>
    <t>01-08р.</t>
  </si>
  <si>
    <t>816-819</t>
  </si>
  <si>
    <t>10-10р.</t>
  </si>
  <si>
    <t>Коммутатор НР 2512</t>
  </si>
  <si>
    <t>Рое адаптер</t>
  </si>
  <si>
    <t>Короб для прокладки кабеля+кабель внешн. Прокладки ИТР 4*2кат.5е.нар</t>
  </si>
  <si>
    <t>08-11р.</t>
  </si>
  <si>
    <t>09-11р.</t>
  </si>
  <si>
    <t>Таблички пластикові (директор - 2 шт., заступник директора, юрист, їдальня, туалет)</t>
  </si>
  <si>
    <t>12-13р.</t>
  </si>
  <si>
    <t>1122-1127</t>
  </si>
  <si>
    <t>Калькулятор</t>
  </si>
  <si>
    <t>01-14р.</t>
  </si>
  <si>
    <t>11-2014р.</t>
  </si>
  <si>
    <t>Часи</t>
  </si>
  <si>
    <t>10-2015р.</t>
  </si>
  <si>
    <t>Калькулятор Skiper 231</t>
  </si>
  <si>
    <t>03-2016р.</t>
  </si>
  <si>
    <t>Годинник електронний</t>
  </si>
  <si>
    <t>Стабілізатор</t>
  </si>
  <si>
    <t>12-2012р.</t>
  </si>
  <si>
    <t>12-2018р.</t>
  </si>
  <si>
    <t>Електрочайник</t>
  </si>
  <si>
    <t>02-2019р.</t>
  </si>
  <si>
    <t>12-2017р.</t>
  </si>
  <si>
    <t>Найменування матеріальних цінностей</t>
  </si>
  <si>
    <t>Разом</t>
  </si>
  <si>
    <t xml:space="preserve">Лічильник води ЛЛ d 50 </t>
  </si>
  <si>
    <t>01-2012р.</t>
  </si>
  <si>
    <t>Насос ІУ1000 до нас. ст.</t>
  </si>
  <si>
    <t>12-2013р.</t>
  </si>
  <si>
    <t>Тачка Forte двохколісна</t>
  </si>
  <si>
    <t>10-2014р.</t>
  </si>
  <si>
    <t>Тачка Forte</t>
  </si>
  <si>
    <t>Ліхтар 20+ LED</t>
  </si>
  <si>
    <t>12-2020р.</t>
  </si>
  <si>
    <t>1421-1426</t>
  </si>
  <si>
    <t>Дрель</t>
  </si>
  <si>
    <t>09-13р.</t>
  </si>
  <si>
    <t>Переносне накриття</t>
  </si>
  <si>
    <t>06-14р.</t>
  </si>
  <si>
    <t>Тіски настольні</t>
  </si>
  <si>
    <t>07-14р.</t>
  </si>
  <si>
    <t>05-2016р.</t>
  </si>
  <si>
    <t>Переноска</t>
  </si>
  <si>
    <t>09-2017р.</t>
  </si>
  <si>
    <t>Болгарка</t>
  </si>
  <si>
    <t>12-2010р.</t>
  </si>
  <si>
    <t>Перфоратор</t>
  </si>
  <si>
    <t>02-2015р.</t>
  </si>
  <si>
    <t>Фонар VI 2820</t>
  </si>
  <si>
    <t>10-2003р.</t>
  </si>
  <si>
    <t>Насос IV 1000</t>
  </si>
  <si>
    <t>03-2013р.</t>
  </si>
  <si>
    <t xml:space="preserve">Євроконтейнер </t>
  </si>
  <si>
    <t>10-2013р.</t>
  </si>
  <si>
    <t>Насос ДСТ-100</t>
  </si>
  <si>
    <t>11-2013р.</t>
  </si>
  <si>
    <t>Тачка одноколісна</t>
  </si>
  <si>
    <t>06-2014р.</t>
  </si>
  <si>
    <t>Електропила MSE 240</t>
  </si>
  <si>
    <t>03-2017р.</t>
  </si>
  <si>
    <t>Відеокамера</t>
  </si>
  <si>
    <t>Електропила фореста</t>
  </si>
  <si>
    <t>11-2017р.</t>
  </si>
  <si>
    <t>Ліхтар 20+LED</t>
  </si>
  <si>
    <t xml:space="preserve">Разом </t>
  </si>
  <si>
    <t>Кавник</t>
  </si>
  <si>
    <t>09-2013р.</t>
  </si>
  <si>
    <t>Фарбопульт</t>
  </si>
  <si>
    <t>Тельфер ручний</t>
  </si>
  <si>
    <t>Картка до EKL-30 RUS</t>
  </si>
  <si>
    <t>Група безпеки</t>
  </si>
  <si>
    <t>04-2020р.</t>
  </si>
  <si>
    <t>Комплект ВЦ-4-75, №2,5,  лів.90,  0,37кВт</t>
  </si>
  <si>
    <t>01-2017р.</t>
  </si>
  <si>
    <t>Енергетично-ремонтна дільниця</t>
  </si>
  <si>
    <t>Автотранспортний відділ</t>
  </si>
  <si>
    <t>Всього</t>
  </si>
  <si>
    <t>Причина списання</t>
  </si>
  <si>
    <t>розламалася</t>
  </si>
  <si>
    <t>зламався, не працює</t>
  </si>
  <si>
    <t>згорів, не працює</t>
  </si>
  <si>
    <t>згоріла</t>
  </si>
  <si>
    <t>перегорів</t>
  </si>
  <si>
    <t>зносився, не працює</t>
  </si>
  <si>
    <t>тріснув корпус, згоріла плата, вийшли з ладу акумулятори</t>
  </si>
  <si>
    <t>протрухло</t>
  </si>
  <si>
    <t>згоріла плата</t>
  </si>
  <si>
    <t>в процесі роботи поплавився провід</t>
  </si>
  <si>
    <t>потріскалися шланги, використання за призначенням неможливе</t>
  </si>
  <si>
    <t>деформувалися в процесі роботи, непридатні для використання</t>
  </si>
  <si>
    <t>морально застарілий, не використовується за призначенням</t>
  </si>
  <si>
    <t>розбився</t>
  </si>
  <si>
    <t>тріснув корпус, згоріла плата, вийшов з ладу акумулятор</t>
  </si>
  <si>
    <t>згорів</t>
  </si>
  <si>
    <t>застаріла, не працює</t>
  </si>
  <si>
    <t>Котельня Б. Хмельницького</t>
  </si>
  <si>
    <t>Місце знаходження: АДМІНПРИМІЩЕННЯ</t>
  </si>
  <si>
    <t>Первісна вартість</t>
  </si>
  <si>
    <t>Додаток 1
до рішення сесії 
Баришівської селищної ради 
від 22.09.2023 № проєкт</t>
  </si>
  <si>
    <t>Перелік матеріальних цінностей, які необхідно списати з балансу 
комунального підприємства "Баришівкатепломережа" Баришівської селищної ради</t>
  </si>
  <si>
    <t>№ 
з/п</t>
  </si>
  <si>
    <t>Інв.
номер</t>
  </si>
  <si>
    <t>Од.
вим.</t>
  </si>
  <si>
    <t>Сума 
зносу</t>
  </si>
  <si>
    <t>Кіль-
кість</t>
  </si>
  <si>
    <t>Рік введен-ня в експл.</t>
  </si>
  <si>
    <t>Залиш-кова вартість</t>
  </si>
  <si>
    <t>Котельня Київський шлях, 20а</t>
  </si>
  <si>
    <t>не працює, 
використання недоцільне</t>
  </si>
  <si>
    <t>поламаний, 
не фунціональний</t>
  </si>
  <si>
    <t>несправність в роботі плати управління пристрою.Акт технічного стану № 5328 від 28.08.2023</t>
  </si>
  <si>
    <t>вихід з ладу матриці пристрою. 
Акт технічного стану № 5343 від  28.08.2023</t>
  </si>
  <si>
    <t>тріснув корпус, не працюють 
зубчаті колеса</t>
  </si>
  <si>
    <t>згорів двигун, зносилося 
робоче колесо</t>
  </si>
  <si>
    <t>кузов тачки проржавів, 
колеса потріскалися</t>
  </si>
  <si>
    <t>електричне пошкодження роторної обмотки електродвигуна пристрою. Акт технічного стану № 5332 від  28.08.2023</t>
  </si>
  <si>
    <t>електричне пошкодження роторної обмотки електродвигуна пристрою. Акт технічного стану № 5333 від  28.08.2023</t>
  </si>
  <si>
    <t>вихід з ладу електродвигуна пристрою. Акт технічного стану 
№ 5334 від  28.08.2023</t>
  </si>
  <si>
    <t>вихід з ладу електродвигуна пристрою. Акт технічного стану 
№ 5335 від  28.08.2023</t>
  </si>
  <si>
    <t>кузов тачки проржавів, 
колесо потріскалося</t>
  </si>
  <si>
    <t>протрух, непридатний 
для використання</t>
  </si>
  <si>
    <t>Секретар селищної ради</t>
  </si>
  <si>
    <t>Олександр ІЛЬЧЕНКО</t>
  </si>
  <si>
    <t>фізичне зношення робочого колеса виробу. Акт технічного стану 
№ 5341 від  28.08.2023</t>
  </si>
  <si>
    <t>Котельня по вул. Софіївська</t>
  </si>
  <si>
    <t>Котельня Київський шлях, 126</t>
  </si>
  <si>
    <t>Тонометр bр А-100 
з адаптером</t>
  </si>
  <si>
    <t>Калькулятори Citizen 
SDC-444S</t>
  </si>
  <si>
    <t>ІР-відеокамера Foscam  
C1+Kingstan</t>
  </si>
  <si>
    <t>Портативний цифровий 
мультиметр</t>
  </si>
  <si>
    <t>Ліхтарик пошуковий з 
підзарядкою</t>
  </si>
  <si>
    <t>Лічильник гарячої води 
DN20 3/4</t>
  </si>
  <si>
    <t>Калькулятор Brilliant 
BS-0333</t>
  </si>
  <si>
    <t>Калькулятори Citizen 
SDC-444</t>
  </si>
  <si>
    <t>Різак в комплекті зі 
шлангом</t>
  </si>
  <si>
    <t>Ліхтар 20+LED 
(кот.Добра, 17)</t>
  </si>
  <si>
    <t>Дзвоник МЗМ-1  220В  
50 Гц</t>
  </si>
  <si>
    <t xml:space="preserve">Точка доступу Nano 
Station </t>
  </si>
  <si>
    <t>Комутатор Asus GX 
1008</t>
  </si>
  <si>
    <t xml:space="preserve">Мережеве активне 
ASUS </t>
  </si>
  <si>
    <t>фізично та морально 
застаріла</t>
  </si>
  <si>
    <t>пластмаса від часу 
потріскалася</t>
  </si>
  <si>
    <t>зламався, фізично 
застарілий</t>
  </si>
  <si>
    <t>зламався, фізично 
застаріле</t>
  </si>
  <si>
    <t>фізично та морально 
застарілі</t>
  </si>
  <si>
    <t>зламалися, 
не працюють</t>
  </si>
  <si>
    <t>згорів, ремонту 
не підлягає</t>
  </si>
  <si>
    <t>електричне пошкодження роторної обмотки електродвигуна пристрою. Акт технічного стану 
№ 5336 від  28.08.2023</t>
  </si>
  <si>
    <t>електричне пошкодження роторної обмотки електродвигуна пристрою. Акт технічного стану 
№ 5337 від  28.08.2023</t>
  </si>
  <si>
    <t>вихід з ладу матриці пристрою. Акт технічного стану 
№ 5337 від  28.08.2023</t>
  </si>
  <si>
    <t>електричне пошкодження роторної обмотки електродвигуна пристрою. Акт технічного стану 
№ 5344 від  28.08.2023</t>
  </si>
  <si>
    <t>фізичне зношення елементів кріплення корпусу  виробу. Акт технічного стану 
№ 5339 від  28.08.2023</t>
  </si>
  <si>
    <t>застаріла, 
розмагнітилася</t>
  </si>
  <si>
    <t>несправність електродвигуна пристрою, фізичне зношення робочого колеса пристрою. Акт технічного стану 
№ 5342 від  28.08.2023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</si>
</sst>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workbookViewId="0" topLeftCell="A89">
      <selection activeCell="O97" sqref="O97"/>
    </sheetView>
  </sheetViews>
  <sheetFormatPr defaultColWidth="9.140625" defaultRowHeight="15"/>
  <cols>
    <col min="1" max="1" width="4.8515625" style="0" customWidth="1"/>
    <col min="2" max="2" width="29.140625" style="0" customWidth="1"/>
    <col min="3" max="3" width="13.421875" style="0" customWidth="1"/>
    <col min="4" max="4" width="9.28125" style="0" bestFit="1" customWidth="1"/>
    <col min="5" max="5" width="6.7109375" style="0" customWidth="1"/>
    <col min="6" max="6" width="7.57421875" style="0" customWidth="1"/>
    <col min="7" max="7" width="12.8515625" style="0" customWidth="1"/>
    <col min="8" max="8" width="12.421875" style="0" customWidth="1"/>
    <col min="9" max="9" width="11.28125" style="0" customWidth="1"/>
    <col min="10" max="10" width="28.00390625" style="0" customWidth="1"/>
  </cols>
  <sheetData>
    <row r="1" spans="2:10" ht="15.75" customHeight="1">
      <c r="B1" s="2"/>
      <c r="I1" s="26" t="s">
        <v>115</v>
      </c>
      <c r="J1" s="26"/>
    </row>
    <row r="2" spans="2:10" ht="65.25" customHeight="1">
      <c r="B2" s="2"/>
      <c r="G2" s="3"/>
      <c r="H2" s="3"/>
      <c r="I2" s="26"/>
      <c r="J2" s="26"/>
    </row>
    <row r="3" spans="2:10" ht="3.75" customHeight="1">
      <c r="B3" s="2"/>
      <c r="G3" s="3"/>
      <c r="H3" s="3"/>
      <c r="I3" s="3"/>
      <c r="J3" s="4"/>
    </row>
    <row r="4" spans="2:10" ht="21.75" customHeight="1" hidden="1">
      <c r="B4" s="2"/>
      <c r="J4" s="1"/>
    </row>
    <row r="5" spans="1:10" ht="15.7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45" customHeight="1">
      <c r="A6" s="32" t="s">
        <v>116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1.75" customHeight="1">
      <c r="A7" s="5"/>
      <c r="B7" s="5"/>
      <c r="C7" s="5"/>
      <c r="D7" s="5"/>
      <c r="E7" s="5"/>
      <c r="F7" s="5"/>
      <c r="G7" s="5"/>
      <c r="H7" s="6"/>
      <c r="I7" s="6"/>
      <c r="J7" s="5"/>
    </row>
    <row r="8" spans="1:10" ht="18.75">
      <c r="A8" s="38" t="s">
        <v>113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83.25" customHeight="1">
      <c r="A9" s="13" t="s">
        <v>117</v>
      </c>
      <c r="B9" s="13" t="s">
        <v>40</v>
      </c>
      <c r="C9" s="13" t="s">
        <v>122</v>
      </c>
      <c r="D9" s="13" t="s">
        <v>118</v>
      </c>
      <c r="E9" s="13" t="s">
        <v>119</v>
      </c>
      <c r="F9" s="13" t="s">
        <v>121</v>
      </c>
      <c r="G9" s="13" t="s">
        <v>114</v>
      </c>
      <c r="H9" s="13" t="s">
        <v>120</v>
      </c>
      <c r="I9" s="13" t="s">
        <v>123</v>
      </c>
      <c r="J9" s="13" t="s">
        <v>94</v>
      </c>
    </row>
    <row r="10" spans="1:10" ht="37.5">
      <c r="A10" s="7">
        <v>1</v>
      </c>
      <c r="B10" s="8" t="s">
        <v>0</v>
      </c>
      <c r="C10" s="14" t="s">
        <v>1</v>
      </c>
      <c r="D10" s="14" t="s">
        <v>2</v>
      </c>
      <c r="E10" s="14" t="s">
        <v>3</v>
      </c>
      <c r="F10" s="14">
        <v>5</v>
      </c>
      <c r="G10" s="15">
        <v>150</v>
      </c>
      <c r="H10" s="15">
        <v>150</v>
      </c>
      <c r="I10" s="15">
        <f>G10-H10</f>
        <v>0</v>
      </c>
      <c r="J10" s="13" t="s">
        <v>157</v>
      </c>
    </row>
    <row r="11" spans="1:10" ht="37.5">
      <c r="A11" s="7">
        <v>2</v>
      </c>
      <c r="B11" s="8" t="s">
        <v>4</v>
      </c>
      <c r="C11" s="14" t="s">
        <v>5</v>
      </c>
      <c r="D11" s="14">
        <v>696</v>
      </c>
      <c r="E11" s="14" t="s">
        <v>3</v>
      </c>
      <c r="F11" s="14">
        <v>1</v>
      </c>
      <c r="G11" s="15">
        <v>360</v>
      </c>
      <c r="H11" s="15">
        <v>360</v>
      </c>
      <c r="I11" s="15">
        <f aca="true" t="shared" si="0" ref="I11:I39">G11-H11</f>
        <v>0</v>
      </c>
      <c r="J11" s="13" t="s">
        <v>126</v>
      </c>
    </row>
    <row r="12" spans="1:10" ht="18.75">
      <c r="A12" s="7">
        <v>3</v>
      </c>
      <c r="B12" s="8" t="s">
        <v>6</v>
      </c>
      <c r="C12" s="14" t="s">
        <v>5</v>
      </c>
      <c r="D12" s="14">
        <v>697</v>
      </c>
      <c r="E12" s="14" t="s">
        <v>3</v>
      </c>
      <c r="F12" s="14">
        <v>1</v>
      </c>
      <c r="G12" s="15">
        <v>350</v>
      </c>
      <c r="H12" s="15">
        <v>350</v>
      </c>
      <c r="I12" s="15">
        <f t="shared" si="0"/>
        <v>0</v>
      </c>
      <c r="J12" s="14" t="s">
        <v>95</v>
      </c>
    </row>
    <row r="13" spans="1:10" ht="37.5">
      <c r="A13" s="7">
        <v>4</v>
      </c>
      <c r="B13" s="8" t="s">
        <v>7</v>
      </c>
      <c r="C13" s="14" t="s">
        <v>8</v>
      </c>
      <c r="D13" s="14">
        <v>700</v>
      </c>
      <c r="E13" s="14" t="s">
        <v>3</v>
      </c>
      <c r="F13" s="14">
        <v>1</v>
      </c>
      <c r="G13" s="15">
        <v>170</v>
      </c>
      <c r="H13" s="15">
        <v>170</v>
      </c>
      <c r="I13" s="15">
        <f t="shared" si="0"/>
        <v>0</v>
      </c>
      <c r="J13" s="13" t="s">
        <v>125</v>
      </c>
    </row>
    <row r="14" spans="1:10" ht="37.5">
      <c r="A14" s="7">
        <v>5</v>
      </c>
      <c r="B14" s="8" t="s">
        <v>4</v>
      </c>
      <c r="C14" s="14" t="s">
        <v>9</v>
      </c>
      <c r="D14" s="14" t="s">
        <v>10</v>
      </c>
      <c r="E14" s="14" t="s">
        <v>3</v>
      </c>
      <c r="F14" s="14">
        <v>3</v>
      </c>
      <c r="G14" s="15">
        <v>1785</v>
      </c>
      <c r="H14" s="15">
        <v>1785</v>
      </c>
      <c r="I14" s="15">
        <f t="shared" si="0"/>
        <v>0</v>
      </c>
      <c r="J14" s="13" t="s">
        <v>126</v>
      </c>
    </row>
    <row r="15" spans="1:10" ht="37.5">
      <c r="A15" s="7">
        <v>6</v>
      </c>
      <c r="B15" s="8" t="s">
        <v>4</v>
      </c>
      <c r="C15" s="14" t="s">
        <v>11</v>
      </c>
      <c r="D15" s="14" t="s">
        <v>12</v>
      </c>
      <c r="E15" s="14" t="s">
        <v>3</v>
      </c>
      <c r="F15" s="14">
        <v>3</v>
      </c>
      <c r="G15" s="15">
        <v>1755</v>
      </c>
      <c r="H15" s="15">
        <v>1755</v>
      </c>
      <c r="I15" s="15">
        <f t="shared" si="0"/>
        <v>0</v>
      </c>
      <c r="J15" s="13" t="s">
        <v>126</v>
      </c>
    </row>
    <row r="16" spans="1:10" ht="37.5">
      <c r="A16" s="7">
        <v>7</v>
      </c>
      <c r="B16" s="8" t="s">
        <v>7</v>
      </c>
      <c r="C16" s="14" t="s">
        <v>13</v>
      </c>
      <c r="D16" s="14">
        <v>770</v>
      </c>
      <c r="E16" s="14" t="s">
        <v>3</v>
      </c>
      <c r="F16" s="14">
        <v>1</v>
      </c>
      <c r="G16" s="15">
        <v>330</v>
      </c>
      <c r="H16" s="15">
        <v>330</v>
      </c>
      <c r="I16" s="15">
        <f t="shared" si="0"/>
        <v>0</v>
      </c>
      <c r="J16" s="13" t="s">
        <v>125</v>
      </c>
    </row>
    <row r="17" spans="1:10" ht="37.5">
      <c r="A17" s="7">
        <v>8</v>
      </c>
      <c r="B17" s="8" t="s">
        <v>14</v>
      </c>
      <c r="C17" s="14" t="s">
        <v>15</v>
      </c>
      <c r="D17" s="14" t="s">
        <v>16</v>
      </c>
      <c r="E17" s="14" t="s">
        <v>3</v>
      </c>
      <c r="F17" s="14">
        <v>4</v>
      </c>
      <c r="G17" s="15">
        <v>680</v>
      </c>
      <c r="H17" s="15">
        <v>680</v>
      </c>
      <c r="I17" s="15">
        <f t="shared" si="0"/>
        <v>0</v>
      </c>
      <c r="J17" s="13" t="s">
        <v>157</v>
      </c>
    </row>
    <row r="18" spans="1:10" ht="37.5">
      <c r="A18" s="7">
        <v>9</v>
      </c>
      <c r="B18" s="9" t="s">
        <v>154</v>
      </c>
      <c r="C18" s="14" t="s">
        <v>17</v>
      </c>
      <c r="D18" s="14">
        <v>936</v>
      </c>
      <c r="E18" s="14" t="s">
        <v>3</v>
      </c>
      <c r="F18" s="14">
        <v>1</v>
      </c>
      <c r="G18" s="15">
        <v>970</v>
      </c>
      <c r="H18" s="15">
        <v>970</v>
      </c>
      <c r="I18" s="15">
        <f t="shared" si="0"/>
        <v>0</v>
      </c>
      <c r="J18" s="14" t="s">
        <v>98</v>
      </c>
    </row>
    <row r="19" spans="1:10" ht="18.75">
      <c r="A19" s="7">
        <v>10</v>
      </c>
      <c r="B19" s="8" t="s">
        <v>18</v>
      </c>
      <c r="C19" s="14" t="s">
        <v>17</v>
      </c>
      <c r="D19" s="14">
        <v>937</v>
      </c>
      <c r="E19" s="14" t="s">
        <v>3</v>
      </c>
      <c r="F19" s="14">
        <v>1</v>
      </c>
      <c r="G19" s="15">
        <v>990</v>
      </c>
      <c r="H19" s="15">
        <v>990</v>
      </c>
      <c r="I19" s="15">
        <f t="shared" si="0"/>
        <v>0</v>
      </c>
      <c r="J19" s="14" t="s">
        <v>99</v>
      </c>
    </row>
    <row r="20" spans="1:10" ht="18.75">
      <c r="A20" s="7">
        <v>11</v>
      </c>
      <c r="B20" s="8" t="s">
        <v>19</v>
      </c>
      <c r="C20" s="14" t="s">
        <v>17</v>
      </c>
      <c r="D20" s="14">
        <v>938</v>
      </c>
      <c r="E20" s="14" t="s">
        <v>3</v>
      </c>
      <c r="F20" s="14">
        <v>1</v>
      </c>
      <c r="G20" s="15">
        <v>341.25</v>
      </c>
      <c r="H20" s="15">
        <v>341.25</v>
      </c>
      <c r="I20" s="15">
        <f t="shared" si="0"/>
        <v>0</v>
      </c>
      <c r="J20" s="14" t="s">
        <v>100</v>
      </c>
    </row>
    <row r="21" spans="1:10" ht="54" customHeight="1">
      <c r="A21" s="7">
        <v>12</v>
      </c>
      <c r="B21" s="9" t="s">
        <v>20</v>
      </c>
      <c r="C21" s="14" t="s">
        <v>17</v>
      </c>
      <c r="D21" s="14">
        <v>939</v>
      </c>
      <c r="E21" s="14" t="s">
        <v>3</v>
      </c>
      <c r="F21" s="14">
        <v>1</v>
      </c>
      <c r="G21" s="15">
        <v>1000</v>
      </c>
      <c r="H21" s="15">
        <v>1000</v>
      </c>
      <c r="I21" s="15">
        <f t="shared" si="0"/>
        <v>0</v>
      </c>
      <c r="J21" s="13" t="s">
        <v>158</v>
      </c>
    </row>
    <row r="22" spans="1:10" ht="37.5">
      <c r="A22" s="7">
        <v>13</v>
      </c>
      <c r="B22" s="9" t="s">
        <v>155</v>
      </c>
      <c r="C22" s="14" t="s">
        <v>21</v>
      </c>
      <c r="D22" s="14">
        <v>954</v>
      </c>
      <c r="E22" s="14" t="s">
        <v>3</v>
      </c>
      <c r="F22" s="14">
        <v>1</v>
      </c>
      <c r="G22" s="15">
        <v>121.83</v>
      </c>
      <c r="H22" s="15">
        <v>121.83</v>
      </c>
      <c r="I22" s="15">
        <f t="shared" si="0"/>
        <v>0</v>
      </c>
      <c r="J22" s="13" t="s">
        <v>159</v>
      </c>
    </row>
    <row r="23" spans="1:10" ht="37.5">
      <c r="A23" s="7">
        <v>14</v>
      </c>
      <c r="B23" s="9" t="s">
        <v>155</v>
      </c>
      <c r="C23" s="14" t="s">
        <v>21</v>
      </c>
      <c r="D23" s="14">
        <v>955</v>
      </c>
      <c r="E23" s="14" t="s">
        <v>3</v>
      </c>
      <c r="F23" s="14">
        <v>1</v>
      </c>
      <c r="G23" s="15">
        <v>121.83</v>
      </c>
      <c r="H23" s="15">
        <v>121.83</v>
      </c>
      <c r="I23" s="15">
        <f t="shared" si="0"/>
        <v>0</v>
      </c>
      <c r="J23" s="13" t="s">
        <v>159</v>
      </c>
    </row>
    <row r="24" spans="1:10" ht="37.5">
      <c r="A24" s="7">
        <v>15</v>
      </c>
      <c r="B24" s="9" t="s">
        <v>156</v>
      </c>
      <c r="C24" s="14" t="s">
        <v>22</v>
      </c>
      <c r="D24" s="14">
        <v>962</v>
      </c>
      <c r="E24" s="14" t="s">
        <v>3</v>
      </c>
      <c r="F24" s="14">
        <v>1</v>
      </c>
      <c r="G24" s="15">
        <v>101.2</v>
      </c>
      <c r="H24" s="15">
        <v>101.2</v>
      </c>
      <c r="I24" s="15">
        <f t="shared" si="0"/>
        <v>0</v>
      </c>
      <c r="J24" s="13" t="s">
        <v>160</v>
      </c>
    </row>
    <row r="25" spans="1:10" ht="93.75">
      <c r="A25" s="7">
        <v>16</v>
      </c>
      <c r="B25" s="9" t="s">
        <v>143</v>
      </c>
      <c r="C25" s="14" t="s">
        <v>22</v>
      </c>
      <c r="D25" s="14">
        <v>963</v>
      </c>
      <c r="E25" s="14" t="s">
        <v>3</v>
      </c>
      <c r="F25" s="14">
        <v>1</v>
      </c>
      <c r="G25" s="15">
        <v>633.32</v>
      </c>
      <c r="H25" s="15">
        <v>633.32</v>
      </c>
      <c r="I25" s="15">
        <f t="shared" si="0"/>
        <v>0</v>
      </c>
      <c r="J25" s="13" t="s">
        <v>127</v>
      </c>
    </row>
    <row r="26" spans="1:10" ht="42" customHeight="1">
      <c r="A26" s="7">
        <v>17</v>
      </c>
      <c r="B26" s="9" t="s">
        <v>23</v>
      </c>
      <c r="C26" s="14" t="s">
        <v>24</v>
      </c>
      <c r="D26" s="14" t="s">
        <v>25</v>
      </c>
      <c r="E26" s="14" t="s">
        <v>3</v>
      </c>
      <c r="F26" s="14">
        <v>6</v>
      </c>
      <c r="G26" s="15">
        <v>192</v>
      </c>
      <c r="H26" s="15">
        <v>192</v>
      </c>
      <c r="I26" s="15">
        <f t="shared" si="0"/>
        <v>0</v>
      </c>
      <c r="J26" s="13" t="s">
        <v>161</v>
      </c>
    </row>
    <row r="27" spans="1:10" ht="18.75">
      <c r="A27" s="7">
        <v>18</v>
      </c>
      <c r="B27" s="8" t="s">
        <v>26</v>
      </c>
      <c r="C27" s="14" t="s">
        <v>27</v>
      </c>
      <c r="D27" s="14">
        <v>1132</v>
      </c>
      <c r="E27" s="14" t="s">
        <v>3</v>
      </c>
      <c r="F27" s="14">
        <v>1</v>
      </c>
      <c r="G27" s="15">
        <v>60</v>
      </c>
      <c r="H27" s="15">
        <v>60</v>
      </c>
      <c r="I27" s="15">
        <f t="shared" si="0"/>
        <v>0</v>
      </c>
      <c r="J27" s="14" t="s">
        <v>96</v>
      </c>
    </row>
    <row r="28" spans="1:10" ht="37.5">
      <c r="A28" s="7">
        <v>19</v>
      </c>
      <c r="B28" s="9" t="s">
        <v>144</v>
      </c>
      <c r="C28" s="14" t="s">
        <v>28</v>
      </c>
      <c r="D28" s="14">
        <v>1247</v>
      </c>
      <c r="E28" s="14" t="s">
        <v>3</v>
      </c>
      <c r="F28" s="14">
        <v>1</v>
      </c>
      <c r="G28" s="15">
        <v>155.81</v>
      </c>
      <c r="H28" s="15">
        <v>155.81</v>
      </c>
      <c r="I28" s="15">
        <f t="shared" si="0"/>
        <v>0</v>
      </c>
      <c r="J28" s="14" t="s">
        <v>96</v>
      </c>
    </row>
    <row r="29" spans="1:10" ht="37.5">
      <c r="A29" s="7">
        <v>20</v>
      </c>
      <c r="B29" s="9" t="s">
        <v>144</v>
      </c>
      <c r="C29" s="14" t="s">
        <v>28</v>
      </c>
      <c r="D29" s="14">
        <v>1248</v>
      </c>
      <c r="E29" s="14" t="s">
        <v>3</v>
      </c>
      <c r="F29" s="14">
        <v>1</v>
      </c>
      <c r="G29" s="15">
        <v>155.82</v>
      </c>
      <c r="H29" s="15">
        <v>155.82</v>
      </c>
      <c r="I29" s="15">
        <f t="shared" si="0"/>
        <v>0</v>
      </c>
      <c r="J29" s="14" t="s">
        <v>96</v>
      </c>
    </row>
    <row r="30" spans="1:10" ht="37.5">
      <c r="A30" s="7">
        <v>21</v>
      </c>
      <c r="B30" s="8" t="s">
        <v>29</v>
      </c>
      <c r="C30" s="14" t="s">
        <v>30</v>
      </c>
      <c r="D30" s="14">
        <v>1292</v>
      </c>
      <c r="E30" s="14" t="s">
        <v>3</v>
      </c>
      <c r="F30" s="14">
        <v>1</v>
      </c>
      <c r="G30" s="15">
        <v>240</v>
      </c>
      <c r="H30" s="15">
        <v>240</v>
      </c>
      <c r="I30" s="15">
        <f t="shared" si="0"/>
        <v>0</v>
      </c>
      <c r="J30" s="13" t="s">
        <v>162</v>
      </c>
    </row>
    <row r="31" spans="1:10" ht="18.75">
      <c r="A31" s="7">
        <v>22</v>
      </c>
      <c r="B31" s="8" t="s">
        <v>31</v>
      </c>
      <c r="C31" s="14" t="s">
        <v>30</v>
      </c>
      <c r="D31" s="14">
        <v>1293</v>
      </c>
      <c r="E31" s="14" t="s">
        <v>3</v>
      </c>
      <c r="F31" s="14">
        <v>1</v>
      </c>
      <c r="G31" s="15">
        <v>145.5</v>
      </c>
      <c r="H31" s="15">
        <v>145.5</v>
      </c>
      <c r="I31" s="15">
        <f t="shared" si="0"/>
        <v>0</v>
      </c>
      <c r="J31" s="14" t="s">
        <v>96</v>
      </c>
    </row>
    <row r="32" spans="1:10" ht="48" customHeight="1">
      <c r="A32" s="7">
        <v>23</v>
      </c>
      <c r="B32" s="9" t="s">
        <v>144</v>
      </c>
      <c r="C32" s="14" t="s">
        <v>32</v>
      </c>
      <c r="D32" s="14">
        <v>1303</v>
      </c>
      <c r="E32" s="14" t="s">
        <v>3</v>
      </c>
      <c r="F32" s="14">
        <v>1</v>
      </c>
      <c r="G32" s="15">
        <v>240</v>
      </c>
      <c r="H32" s="15">
        <v>240</v>
      </c>
      <c r="I32" s="15">
        <f t="shared" si="0"/>
        <v>0</v>
      </c>
      <c r="J32" s="14" t="s">
        <v>96</v>
      </c>
    </row>
    <row r="33" spans="1:10" ht="42.75" customHeight="1">
      <c r="A33" s="7">
        <v>24</v>
      </c>
      <c r="B33" s="8" t="s">
        <v>33</v>
      </c>
      <c r="C33" s="16">
        <v>42613</v>
      </c>
      <c r="D33" s="14">
        <v>1332</v>
      </c>
      <c r="E33" s="14" t="s">
        <v>3</v>
      </c>
      <c r="F33" s="14">
        <v>1</v>
      </c>
      <c r="G33" s="15">
        <v>168</v>
      </c>
      <c r="H33" s="15">
        <v>168</v>
      </c>
      <c r="I33" s="15">
        <f t="shared" si="0"/>
        <v>0</v>
      </c>
      <c r="J33" s="13" t="s">
        <v>162</v>
      </c>
    </row>
    <row r="34" spans="1:10" ht="41.25" customHeight="1">
      <c r="A34" s="7">
        <v>25</v>
      </c>
      <c r="B34" s="9" t="s">
        <v>149</v>
      </c>
      <c r="C34" s="16">
        <v>42674</v>
      </c>
      <c r="D34" s="14">
        <v>1341</v>
      </c>
      <c r="E34" s="14" t="s">
        <v>3</v>
      </c>
      <c r="F34" s="14">
        <v>1</v>
      </c>
      <c r="G34" s="15">
        <v>206.77</v>
      </c>
      <c r="H34" s="15">
        <v>206.77</v>
      </c>
      <c r="I34" s="15">
        <f t="shared" si="0"/>
        <v>0</v>
      </c>
      <c r="J34" s="14" t="s">
        <v>96</v>
      </c>
    </row>
    <row r="35" spans="1:10" ht="81.75" customHeight="1">
      <c r="A35" s="7">
        <v>26</v>
      </c>
      <c r="B35" s="9" t="s">
        <v>145</v>
      </c>
      <c r="C35" s="16">
        <v>43007</v>
      </c>
      <c r="D35" s="14">
        <v>1377</v>
      </c>
      <c r="E35" s="14" t="s">
        <v>3</v>
      </c>
      <c r="F35" s="14">
        <v>1</v>
      </c>
      <c r="G35" s="15">
        <v>2168</v>
      </c>
      <c r="H35" s="15">
        <v>2168</v>
      </c>
      <c r="I35" s="15">
        <f t="shared" si="0"/>
        <v>0</v>
      </c>
      <c r="J35" s="13" t="s">
        <v>128</v>
      </c>
    </row>
    <row r="36" spans="1:10" ht="44.25" customHeight="1">
      <c r="A36" s="7">
        <v>27</v>
      </c>
      <c r="B36" s="8" t="s">
        <v>34</v>
      </c>
      <c r="C36" s="14" t="s">
        <v>35</v>
      </c>
      <c r="D36" s="14">
        <v>1012</v>
      </c>
      <c r="E36" s="14" t="s">
        <v>3</v>
      </c>
      <c r="F36" s="14">
        <v>1</v>
      </c>
      <c r="G36" s="15">
        <v>539</v>
      </c>
      <c r="H36" s="15">
        <v>539</v>
      </c>
      <c r="I36" s="15">
        <f t="shared" si="0"/>
        <v>0</v>
      </c>
      <c r="J36" s="13" t="s">
        <v>163</v>
      </c>
    </row>
    <row r="37" spans="1:10" ht="19.5" customHeight="1">
      <c r="A37" s="7">
        <v>28</v>
      </c>
      <c r="B37" s="8" t="s">
        <v>26</v>
      </c>
      <c r="C37" s="14" t="s">
        <v>36</v>
      </c>
      <c r="D37" s="14">
        <v>1402</v>
      </c>
      <c r="E37" s="14" t="s">
        <v>3</v>
      </c>
      <c r="F37" s="14">
        <v>1</v>
      </c>
      <c r="G37" s="15">
        <v>342</v>
      </c>
      <c r="H37" s="15">
        <v>342</v>
      </c>
      <c r="I37" s="15">
        <f t="shared" si="0"/>
        <v>0</v>
      </c>
      <c r="J37" s="14" t="s">
        <v>96</v>
      </c>
    </row>
    <row r="38" spans="1:10" ht="21.75" customHeight="1">
      <c r="A38" s="7">
        <v>29</v>
      </c>
      <c r="B38" s="8" t="s">
        <v>37</v>
      </c>
      <c r="C38" s="14" t="s">
        <v>38</v>
      </c>
      <c r="D38" s="14">
        <v>1405</v>
      </c>
      <c r="E38" s="14" t="s">
        <v>3</v>
      </c>
      <c r="F38" s="14">
        <v>1</v>
      </c>
      <c r="G38" s="15">
        <v>287</v>
      </c>
      <c r="H38" s="15">
        <v>287</v>
      </c>
      <c r="I38" s="15">
        <f t="shared" si="0"/>
        <v>0</v>
      </c>
      <c r="J38" s="14" t="s">
        <v>97</v>
      </c>
    </row>
    <row r="39" spans="1:10" ht="40.5" customHeight="1">
      <c r="A39" s="7">
        <v>30</v>
      </c>
      <c r="B39" s="9" t="s">
        <v>150</v>
      </c>
      <c r="C39" s="14" t="s">
        <v>39</v>
      </c>
      <c r="D39" s="14">
        <v>1385</v>
      </c>
      <c r="E39" s="14" t="s">
        <v>3</v>
      </c>
      <c r="F39" s="14">
        <v>1</v>
      </c>
      <c r="G39" s="15">
        <v>276</v>
      </c>
      <c r="H39" s="15">
        <v>276</v>
      </c>
      <c r="I39" s="15">
        <f t="shared" si="0"/>
        <v>0</v>
      </c>
      <c r="J39" s="14" t="s">
        <v>96</v>
      </c>
    </row>
    <row r="40" spans="1:10" ht="23.25" customHeight="1">
      <c r="A40" s="8"/>
      <c r="B40" s="10" t="s">
        <v>41</v>
      </c>
      <c r="C40" s="14"/>
      <c r="D40" s="14"/>
      <c r="E40" s="14"/>
      <c r="F40" s="17">
        <f>SUM(F10:F39)</f>
        <v>46</v>
      </c>
      <c r="G40" s="18">
        <f>SUM(G10:G39)</f>
        <v>15035.33</v>
      </c>
      <c r="H40" s="18">
        <f>SUM(H10:H39)</f>
        <v>15035.33</v>
      </c>
      <c r="I40" s="18">
        <f>SUM(I10:I39)</f>
        <v>0</v>
      </c>
      <c r="J40" s="14"/>
    </row>
    <row r="41" spans="1:10" ht="18.75">
      <c r="A41" s="27" t="s">
        <v>124</v>
      </c>
      <c r="B41" s="28"/>
      <c r="C41" s="28"/>
      <c r="D41" s="28"/>
      <c r="E41" s="28"/>
      <c r="F41" s="28"/>
      <c r="G41" s="28"/>
      <c r="H41" s="28"/>
      <c r="I41" s="28"/>
      <c r="J41" s="29"/>
    </row>
    <row r="42" spans="1:10" ht="56.25">
      <c r="A42" s="13" t="s">
        <v>117</v>
      </c>
      <c r="B42" s="13" t="s">
        <v>40</v>
      </c>
      <c r="C42" s="13" t="s">
        <v>122</v>
      </c>
      <c r="D42" s="13" t="s">
        <v>118</v>
      </c>
      <c r="E42" s="13" t="s">
        <v>119</v>
      </c>
      <c r="F42" s="13" t="s">
        <v>121</v>
      </c>
      <c r="G42" s="13" t="s">
        <v>114</v>
      </c>
      <c r="H42" s="13" t="s">
        <v>120</v>
      </c>
      <c r="I42" s="13" t="s">
        <v>123</v>
      </c>
      <c r="J42" s="13" t="s">
        <v>94</v>
      </c>
    </row>
    <row r="43" spans="1:10" ht="37.5">
      <c r="A43" s="7">
        <v>31</v>
      </c>
      <c r="B43" s="8" t="s">
        <v>42</v>
      </c>
      <c r="C43" s="14" t="s">
        <v>43</v>
      </c>
      <c r="D43" s="14">
        <v>976</v>
      </c>
      <c r="E43" s="14" t="s">
        <v>3</v>
      </c>
      <c r="F43" s="14">
        <v>1</v>
      </c>
      <c r="G43" s="19">
        <v>1504.9</v>
      </c>
      <c r="H43" s="19">
        <v>1504.9</v>
      </c>
      <c r="I43" s="15">
        <v>0</v>
      </c>
      <c r="J43" s="13" t="s">
        <v>129</v>
      </c>
    </row>
    <row r="44" spans="1:10" ht="37.5">
      <c r="A44" s="7">
        <v>32</v>
      </c>
      <c r="B44" s="8" t="s">
        <v>44</v>
      </c>
      <c r="C44" s="14" t="s">
        <v>45</v>
      </c>
      <c r="D44" s="14">
        <v>1129</v>
      </c>
      <c r="E44" s="14" t="s">
        <v>3</v>
      </c>
      <c r="F44" s="14">
        <v>1</v>
      </c>
      <c r="G44" s="15">
        <v>663</v>
      </c>
      <c r="H44" s="15">
        <v>663</v>
      </c>
      <c r="I44" s="15">
        <v>0</v>
      </c>
      <c r="J44" s="13" t="s">
        <v>130</v>
      </c>
    </row>
    <row r="45" spans="1:10" ht="56.25">
      <c r="A45" s="7">
        <v>33</v>
      </c>
      <c r="B45" s="8" t="s">
        <v>46</v>
      </c>
      <c r="C45" s="14" t="s">
        <v>47</v>
      </c>
      <c r="D45" s="14">
        <v>1240</v>
      </c>
      <c r="E45" s="14" t="s">
        <v>3</v>
      </c>
      <c r="F45" s="14">
        <v>1</v>
      </c>
      <c r="G45" s="15">
        <v>320</v>
      </c>
      <c r="H45" s="15">
        <v>320</v>
      </c>
      <c r="I45" s="15">
        <v>0</v>
      </c>
      <c r="J45" s="13" t="s">
        <v>131</v>
      </c>
    </row>
    <row r="46" spans="1:10" ht="56.25">
      <c r="A46" s="7">
        <v>34</v>
      </c>
      <c r="B46" s="8" t="s">
        <v>48</v>
      </c>
      <c r="C46" s="14" t="s">
        <v>28</v>
      </c>
      <c r="D46" s="14">
        <v>1245</v>
      </c>
      <c r="E46" s="14" t="s">
        <v>3</v>
      </c>
      <c r="F46" s="14">
        <v>1</v>
      </c>
      <c r="G46" s="15">
        <v>520</v>
      </c>
      <c r="H46" s="15">
        <v>520</v>
      </c>
      <c r="I46" s="15">
        <v>0</v>
      </c>
      <c r="J46" s="13" t="s">
        <v>131</v>
      </c>
    </row>
    <row r="47" spans="1:10" ht="56.25">
      <c r="A47" s="7">
        <v>35</v>
      </c>
      <c r="B47" s="8" t="s">
        <v>48</v>
      </c>
      <c r="C47" s="14" t="s">
        <v>28</v>
      </c>
      <c r="D47" s="14">
        <v>1246</v>
      </c>
      <c r="E47" s="14" t="s">
        <v>3</v>
      </c>
      <c r="F47" s="14">
        <v>1</v>
      </c>
      <c r="G47" s="15">
        <v>520</v>
      </c>
      <c r="H47" s="15">
        <v>520</v>
      </c>
      <c r="I47" s="15">
        <v>0</v>
      </c>
      <c r="J47" s="13" t="s">
        <v>131</v>
      </c>
    </row>
    <row r="48" spans="1:10" ht="57" customHeight="1">
      <c r="A48" s="7">
        <v>36</v>
      </c>
      <c r="B48" s="8" t="s">
        <v>49</v>
      </c>
      <c r="C48" s="14" t="s">
        <v>50</v>
      </c>
      <c r="D48" s="14" t="s">
        <v>51</v>
      </c>
      <c r="E48" s="14" t="s">
        <v>3</v>
      </c>
      <c r="F48" s="14">
        <v>6</v>
      </c>
      <c r="G48" s="14">
        <v>625.02</v>
      </c>
      <c r="H48" s="14">
        <v>625.02</v>
      </c>
      <c r="I48" s="15">
        <v>0</v>
      </c>
      <c r="J48" s="13" t="s">
        <v>101</v>
      </c>
    </row>
    <row r="49" spans="1:10" ht="18.75">
      <c r="A49" s="31"/>
      <c r="B49" s="31"/>
      <c r="C49" s="17"/>
      <c r="D49" s="17"/>
      <c r="E49" s="17"/>
      <c r="F49" s="17">
        <f>SUM(F43:F48)</f>
        <v>11</v>
      </c>
      <c r="G49" s="18">
        <f>SUM(G43:G48)</f>
        <v>4152.92</v>
      </c>
      <c r="H49" s="18">
        <v>4152.92</v>
      </c>
      <c r="I49" s="18">
        <v>0</v>
      </c>
      <c r="J49" s="14"/>
    </row>
    <row r="50" spans="1:10" ht="18.75">
      <c r="A50" s="27" t="s">
        <v>91</v>
      </c>
      <c r="B50" s="28"/>
      <c r="C50" s="28"/>
      <c r="D50" s="28"/>
      <c r="E50" s="28"/>
      <c r="F50" s="28"/>
      <c r="G50" s="28"/>
      <c r="H50" s="28"/>
      <c r="I50" s="28"/>
      <c r="J50" s="29"/>
    </row>
    <row r="51" spans="1:10" ht="56.25">
      <c r="A51" s="13" t="s">
        <v>117</v>
      </c>
      <c r="B51" s="13" t="s">
        <v>40</v>
      </c>
      <c r="C51" s="13" t="s">
        <v>122</v>
      </c>
      <c r="D51" s="13" t="s">
        <v>118</v>
      </c>
      <c r="E51" s="13" t="s">
        <v>119</v>
      </c>
      <c r="F51" s="13" t="s">
        <v>121</v>
      </c>
      <c r="G51" s="13" t="s">
        <v>114</v>
      </c>
      <c r="H51" s="13" t="s">
        <v>120</v>
      </c>
      <c r="I51" s="13" t="s">
        <v>123</v>
      </c>
      <c r="J51" s="13" t="s">
        <v>94</v>
      </c>
    </row>
    <row r="52" spans="1:10" ht="74.25" customHeight="1">
      <c r="A52" s="7">
        <v>37</v>
      </c>
      <c r="B52" s="8" t="s">
        <v>52</v>
      </c>
      <c r="C52" s="13" t="s">
        <v>53</v>
      </c>
      <c r="D52" s="13">
        <v>1025</v>
      </c>
      <c r="E52" s="13" t="s">
        <v>3</v>
      </c>
      <c r="F52" s="13">
        <v>1</v>
      </c>
      <c r="G52" s="20">
        <v>530</v>
      </c>
      <c r="H52" s="20">
        <v>530</v>
      </c>
      <c r="I52" s="20">
        <f>G52-H52</f>
        <v>0</v>
      </c>
      <c r="J52" s="13" t="s">
        <v>132</v>
      </c>
    </row>
    <row r="53" spans="1:10" ht="18.75">
      <c r="A53" s="7">
        <v>38</v>
      </c>
      <c r="B53" s="8" t="s">
        <v>54</v>
      </c>
      <c r="C53" s="13" t="s">
        <v>55</v>
      </c>
      <c r="D53" s="13">
        <v>1153</v>
      </c>
      <c r="E53" s="13" t="s">
        <v>3</v>
      </c>
      <c r="F53" s="13">
        <v>1</v>
      </c>
      <c r="G53" s="20">
        <v>474.62</v>
      </c>
      <c r="H53" s="20">
        <v>474.62</v>
      </c>
      <c r="I53" s="20">
        <f aca="true" t="shared" si="1" ref="I53:I61">G53-H53</f>
        <v>0</v>
      </c>
      <c r="J53" s="13" t="s">
        <v>102</v>
      </c>
    </row>
    <row r="54" spans="1:10" ht="77.25" customHeight="1">
      <c r="A54" s="7">
        <v>39</v>
      </c>
      <c r="B54" s="8" t="s">
        <v>56</v>
      </c>
      <c r="C54" s="13" t="s">
        <v>57</v>
      </c>
      <c r="D54" s="13">
        <v>1154</v>
      </c>
      <c r="E54" s="13" t="s">
        <v>3</v>
      </c>
      <c r="F54" s="13">
        <v>1</v>
      </c>
      <c r="G54" s="20">
        <v>260</v>
      </c>
      <c r="H54" s="20">
        <v>260</v>
      </c>
      <c r="I54" s="20">
        <f t="shared" si="1"/>
        <v>0</v>
      </c>
      <c r="J54" s="13" t="s">
        <v>106</v>
      </c>
    </row>
    <row r="55" spans="1:10" ht="18.75">
      <c r="A55" s="7">
        <v>40</v>
      </c>
      <c r="B55" s="8" t="s">
        <v>31</v>
      </c>
      <c r="C55" s="13" t="s">
        <v>30</v>
      </c>
      <c r="D55" s="13">
        <v>1294</v>
      </c>
      <c r="E55" s="13" t="s">
        <v>3</v>
      </c>
      <c r="F55" s="13">
        <v>1</v>
      </c>
      <c r="G55" s="20">
        <v>145.5</v>
      </c>
      <c r="H55" s="20">
        <v>145.5</v>
      </c>
      <c r="I55" s="20">
        <f t="shared" si="1"/>
        <v>0</v>
      </c>
      <c r="J55" s="13" t="s">
        <v>96</v>
      </c>
    </row>
    <row r="56" spans="1:10" ht="74.25" customHeight="1">
      <c r="A56" s="7">
        <v>41</v>
      </c>
      <c r="B56" s="9" t="s">
        <v>151</v>
      </c>
      <c r="C56" s="13" t="s">
        <v>58</v>
      </c>
      <c r="D56" s="13">
        <v>1313</v>
      </c>
      <c r="E56" s="13" t="s">
        <v>3</v>
      </c>
      <c r="F56" s="13">
        <v>1</v>
      </c>
      <c r="G56" s="20">
        <v>1720</v>
      </c>
      <c r="H56" s="20">
        <v>1720</v>
      </c>
      <c r="I56" s="20">
        <f t="shared" si="1"/>
        <v>0</v>
      </c>
      <c r="J56" s="13" t="s">
        <v>105</v>
      </c>
    </row>
    <row r="57" spans="1:10" ht="37.5">
      <c r="A57" s="7">
        <v>42</v>
      </c>
      <c r="B57" s="8" t="s">
        <v>59</v>
      </c>
      <c r="C57" s="21" t="s">
        <v>60</v>
      </c>
      <c r="D57" s="13">
        <v>1378</v>
      </c>
      <c r="E57" s="13" t="s">
        <v>3</v>
      </c>
      <c r="F57" s="13">
        <v>1</v>
      </c>
      <c r="G57" s="20">
        <v>290</v>
      </c>
      <c r="H57" s="20">
        <v>290</v>
      </c>
      <c r="I57" s="20">
        <f t="shared" si="1"/>
        <v>0</v>
      </c>
      <c r="J57" s="13" t="s">
        <v>104</v>
      </c>
    </row>
    <row r="58" spans="1:10" ht="75">
      <c r="A58" s="7">
        <v>43</v>
      </c>
      <c r="B58" s="8" t="s">
        <v>61</v>
      </c>
      <c r="C58" s="13" t="s">
        <v>62</v>
      </c>
      <c r="D58" s="13">
        <v>943</v>
      </c>
      <c r="E58" s="13" t="s">
        <v>3</v>
      </c>
      <c r="F58" s="13">
        <v>1</v>
      </c>
      <c r="G58" s="20">
        <v>423</v>
      </c>
      <c r="H58" s="20">
        <v>423</v>
      </c>
      <c r="I58" s="20">
        <f t="shared" si="1"/>
        <v>0</v>
      </c>
      <c r="J58" s="13" t="s">
        <v>133</v>
      </c>
    </row>
    <row r="59" spans="1:10" ht="93.75">
      <c r="A59" s="7">
        <v>44</v>
      </c>
      <c r="B59" s="8" t="s">
        <v>63</v>
      </c>
      <c r="C59" s="13" t="s">
        <v>62</v>
      </c>
      <c r="D59" s="13">
        <v>944</v>
      </c>
      <c r="E59" s="13" t="s">
        <v>3</v>
      </c>
      <c r="F59" s="13">
        <v>1</v>
      </c>
      <c r="G59" s="20">
        <v>437</v>
      </c>
      <c r="H59" s="20">
        <v>437</v>
      </c>
      <c r="I59" s="20">
        <f t="shared" si="1"/>
        <v>0</v>
      </c>
      <c r="J59" s="13" t="s">
        <v>134</v>
      </c>
    </row>
    <row r="60" spans="1:10" ht="37.5">
      <c r="A60" s="7">
        <v>45</v>
      </c>
      <c r="B60" s="9" t="s">
        <v>146</v>
      </c>
      <c r="C60" s="13" t="s">
        <v>64</v>
      </c>
      <c r="D60" s="13">
        <v>1277</v>
      </c>
      <c r="E60" s="13" t="s">
        <v>3</v>
      </c>
      <c r="F60" s="13">
        <v>1</v>
      </c>
      <c r="G60" s="20">
        <v>312.5</v>
      </c>
      <c r="H60" s="20">
        <v>312.5</v>
      </c>
      <c r="I60" s="20">
        <f t="shared" si="1"/>
        <v>0</v>
      </c>
      <c r="J60" s="13" t="s">
        <v>103</v>
      </c>
    </row>
    <row r="61" spans="1:10" ht="56.25">
      <c r="A61" s="7">
        <v>46</v>
      </c>
      <c r="B61" s="8" t="s">
        <v>65</v>
      </c>
      <c r="C61" s="21" t="s">
        <v>60</v>
      </c>
      <c r="D61" s="13">
        <v>1381</v>
      </c>
      <c r="E61" s="13" t="s">
        <v>3</v>
      </c>
      <c r="F61" s="13">
        <v>1</v>
      </c>
      <c r="G61" s="20">
        <v>180</v>
      </c>
      <c r="H61" s="20">
        <v>180</v>
      </c>
      <c r="I61" s="20">
        <f t="shared" si="1"/>
        <v>0</v>
      </c>
      <c r="J61" s="13" t="s">
        <v>101</v>
      </c>
    </row>
    <row r="62" spans="1:10" ht="18.75">
      <c r="A62" s="31" t="s">
        <v>41</v>
      </c>
      <c r="B62" s="31"/>
      <c r="C62" s="22"/>
      <c r="D62" s="22"/>
      <c r="E62" s="22"/>
      <c r="F62" s="22">
        <f>SUM(F52:F61)</f>
        <v>10</v>
      </c>
      <c r="G62" s="23">
        <f>SUM(G52:G61)</f>
        <v>4772.62</v>
      </c>
      <c r="H62" s="23">
        <f>SUM(H52:H61)</f>
        <v>4772.62</v>
      </c>
      <c r="I62" s="23">
        <f>SUM(I52:I61)</f>
        <v>0</v>
      </c>
      <c r="J62" s="13"/>
    </row>
    <row r="63" spans="1:10" ht="18.75">
      <c r="A63" s="27" t="s">
        <v>112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56.25">
      <c r="A64" s="13" t="s">
        <v>117</v>
      </c>
      <c r="B64" s="13" t="s">
        <v>40</v>
      </c>
      <c r="C64" s="13" t="s">
        <v>122</v>
      </c>
      <c r="D64" s="13" t="s">
        <v>118</v>
      </c>
      <c r="E64" s="13" t="s">
        <v>119</v>
      </c>
      <c r="F64" s="13" t="s">
        <v>121</v>
      </c>
      <c r="G64" s="13" t="s">
        <v>114</v>
      </c>
      <c r="H64" s="13" t="s">
        <v>120</v>
      </c>
      <c r="I64" s="13" t="s">
        <v>123</v>
      </c>
      <c r="J64" s="13" t="s">
        <v>94</v>
      </c>
    </row>
    <row r="65" spans="1:10" ht="54" customHeight="1">
      <c r="A65" s="7">
        <v>47</v>
      </c>
      <c r="B65" s="8" t="s">
        <v>7</v>
      </c>
      <c r="C65" s="14" t="s">
        <v>66</v>
      </c>
      <c r="D65" s="14">
        <v>627</v>
      </c>
      <c r="E65" s="14" t="s">
        <v>3</v>
      </c>
      <c r="F65" s="14">
        <v>1</v>
      </c>
      <c r="G65" s="15">
        <v>320</v>
      </c>
      <c r="H65" s="15">
        <v>320</v>
      </c>
      <c r="I65" s="15">
        <f>G65-H65</f>
        <v>0</v>
      </c>
      <c r="J65" s="13" t="s">
        <v>107</v>
      </c>
    </row>
    <row r="66" spans="1:10" ht="93.75">
      <c r="A66" s="7">
        <v>48</v>
      </c>
      <c r="B66" s="8" t="s">
        <v>67</v>
      </c>
      <c r="C66" s="14" t="s">
        <v>68</v>
      </c>
      <c r="D66" s="14">
        <v>1016</v>
      </c>
      <c r="E66" s="14" t="s">
        <v>3</v>
      </c>
      <c r="F66" s="14">
        <v>1</v>
      </c>
      <c r="G66" s="15">
        <v>1194</v>
      </c>
      <c r="H66" s="15">
        <v>1194</v>
      </c>
      <c r="I66" s="15">
        <f aca="true" t="shared" si="2" ref="I66:I75">G66-H66</f>
        <v>0</v>
      </c>
      <c r="J66" s="13" t="s">
        <v>135</v>
      </c>
    </row>
    <row r="67" spans="1:10" ht="18.75">
      <c r="A67" s="7">
        <v>49</v>
      </c>
      <c r="B67" s="8" t="s">
        <v>69</v>
      </c>
      <c r="C67" s="14" t="s">
        <v>70</v>
      </c>
      <c r="D67" s="14">
        <v>1110</v>
      </c>
      <c r="E67" s="14" t="s">
        <v>3</v>
      </c>
      <c r="F67" s="14">
        <v>1</v>
      </c>
      <c r="G67" s="15">
        <v>416.67</v>
      </c>
      <c r="H67" s="15">
        <v>416.67</v>
      </c>
      <c r="I67" s="15">
        <f t="shared" si="2"/>
        <v>0</v>
      </c>
      <c r="J67" s="14" t="s">
        <v>108</v>
      </c>
    </row>
    <row r="68" spans="1:10" ht="131.25">
      <c r="A68" s="7">
        <v>50</v>
      </c>
      <c r="B68" s="8" t="s">
        <v>71</v>
      </c>
      <c r="C68" s="14" t="s">
        <v>72</v>
      </c>
      <c r="D68" s="14">
        <v>1120</v>
      </c>
      <c r="E68" s="14" t="s">
        <v>3</v>
      </c>
      <c r="F68" s="14">
        <v>1</v>
      </c>
      <c r="G68" s="15">
        <v>1117.6</v>
      </c>
      <c r="H68" s="15">
        <v>1117.6</v>
      </c>
      <c r="I68" s="15">
        <f t="shared" si="2"/>
        <v>0</v>
      </c>
      <c r="J68" s="13" t="s">
        <v>164</v>
      </c>
    </row>
    <row r="69" spans="1:10" ht="56.25">
      <c r="A69" s="7">
        <v>51</v>
      </c>
      <c r="B69" s="8" t="s">
        <v>73</v>
      </c>
      <c r="C69" s="14" t="s">
        <v>74</v>
      </c>
      <c r="D69" s="14">
        <v>1151</v>
      </c>
      <c r="E69" s="14" t="s">
        <v>3</v>
      </c>
      <c r="F69" s="14">
        <v>1</v>
      </c>
      <c r="G69" s="15">
        <v>1681.45</v>
      </c>
      <c r="H69" s="15">
        <v>1681.45</v>
      </c>
      <c r="I69" s="15">
        <f t="shared" si="2"/>
        <v>0</v>
      </c>
      <c r="J69" s="13" t="s">
        <v>136</v>
      </c>
    </row>
    <row r="70" spans="1:10" ht="131.25">
      <c r="A70" s="7">
        <v>52</v>
      </c>
      <c r="B70" s="8" t="s">
        <v>75</v>
      </c>
      <c r="C70" s="16" t="s">
        <v>76</v>
      </c>
      <c r="D70" s="14">
        <v>1362</v>
      </c>
      <c r="E70" s="14" t="s">
        <v>3</v>
      </c>
      <c r="F70" s="14">
        <v>1</v>
      </c>
      <c r="G70" s="15">
        <v>2199</v>
      </c>
      <c r="H70" s="15">
        <v>2199</v>
      </c>
      <c r="I70" s="15">
        <f t="shared" si="2"/>
        <v>0</v>
      </c>
      <c r="J70" s="13" t="s">
        <v>165</v>
      </c>
    </row>
    <row r="71" spans="1:10" ht="75">
      <c r="A71" s="7">
        <v>53</v>
      </c>
      <c r="B71" s="8" t="s">
        <v>77</v>
      </c>
      <c r="C71" s="16" t="s">
        <v>60</v>
      </c>
      <c r="D71" s="14">
        <v>1376</v>
      </c>
      <c r="E71" s="14" t="s">
        <v>3</v>
      </c>
      <c r="F71" s="14">
        <v>1</v>
      </c>
      <c r="G71" s="15">
        <v>1317.5</v>
      </c>
      <c r="H71" s="15">
        <v>1317.5</v>
      </c>
      <c r="I71" s="15">
        <f t="shared" si="2"/>
        <v>0</v>
      </c>
      <c r="J71" s="13" t="s">
        <v>166</v>
      </c>
    </row>
    <row r="72" spans="1:10" ht="131.25">
      <c r="A72" s="7">
        <v>54</v>
      </c>
      <c r="B72" s="8" t="s">
        <v>78</v>
      </c>
      <c r="C72" s="16" t="s">
        <v>79</v>
      </c>
      <c r="D72" s="14">
        <v>1390</v>
      </c>
      <c r="E72" s="14" t="s">
        <v>3</v>
      </c>
      <c r="F72" s="14">
        <v>1</v>
      </c>
      <c r="G72" s="15">
        <v>2300</v>
      </c>
      <c r="H72" s="15">
        <v>2300</v>
      </c>
      <c r="I72" s="15">
        <f t="shared" si="2"/>
        <v>0</v>
      </c>
      <c r="J72" s="13" t="s">
        <v>167</v>
      </c>
    </row>
    <row r="73" spans="1:10" ht="56.25">
      <c r="A73" s="7">
        <v>55</v>
      </c>
      <c r="B73" s="8" t="s">
        <v>80</v>
      </c>
      <c r="C73" s="24" t="s">
        <v>50</v>
      </c>
      <c r="D73" s="14">
        <v>1418</v>
      </c>
      <c r="E73" s="14" t="s">
        <v>3</v>
      </c>
      <c r="F73" s="14">
        <v>1</v>
      </c>
      <c r="G73" s="15">
        <v>104.17</v>
      </c>
      <c r="H73" s="15">
        <v>104.17</v>
      </c>
      <c r="I73" s="15">
        <f t="shared" si="2"/>
        <v>0</v>
      </c>
      <c r="J73" s="13" t="s">
        <v>109</v>
      </c>
    </row>
    <row r="74" spans="1:10" ht="56.25">
      <c r="A74" s="7">
        <v>56</v>
      </c>
      <c r="B74" s="9" t="s">
        <v>152</v>
      </c>
      <c r="C74" s="16" t="s">
        <v>50</v>
      </c>
      <c r="D74" s="14">
        <v>1420</v>
      </c>
      <c r="E74" s="14" t="s">
        <v>3</v>
      </c>
      <c r="F74" s="14">
        <v>1</v>
      </c>
      <c r="G74" s="15">
        <v>104.17</v>
      </c>
      <c r="H74" s="15">
        <v>104.17</v>
      </c>
      <c r="I74" s="15">
        <f t="shared" si="2"/>
        <v>0</v>
      </c>
      <c r="J74" s="13" t="s">
        <v>109</v>
      </c>
    </row>
    <row r="75" spans="1:10" ht="56.25">
      <c r="A75" s="7">
        <v>57</v>
      </c>
      <c r="B75" s="9" t="s">
        <v>147</v>
      </c>
      <c r="C75" s="16" t="s">
        <v>50</v>
      </c>
      <c r="D75" s="14">
        <v>1427</v>
      </c>
      <c r="E75" s="14" t="s">
        <v>3</v>
      </c>
      <c r="F75" s="14">
        <v>1</v>
      </c>
      <c r="G75" s="15">
        <v>120.8</v>
      </c>
      <c r="H75" s="15">
        <v>120.8</v>
      </c>
      <c r="I75" s="15">
        <f t="shared" si="2"/>
        <v>0</v>
      </c>
      <c r="J75" s="13" t="s">
        <v>109</v>
      </c>
    </row>
    <row r="76" spans="1:10" ht="18.75">
      <c r="A76" s="31"/>
      <c r="B76" s="31"/>
      <c r="C76" s="11"/>
      <c r="D76" s="11"/>
      <c r="E76" s="11"/>
      <c r="F76" s="11">
        <f>SUM(F65:F75)</f>
        <v>11</v>
      </c>
      <c r="G76" s="37">
        <f>SUM(G65:G75)</f>
        <v>10875.36</v>
      </c>
      <c r="H76" s="37">
        <f>SUM(H65:H75)</f>
        <v>10875.36</v>
      </c>
      <c r="I76" s="37">
        <f>SUM(I65:I75)</f>
        <v>0</v>
      </c>
      <c r="J76" s="7"/>
    </row>
    <row r="77" spans="1:10" ht="18.75">
      <c r="A77" s="27" t="s">
        <v>92</v>
      </c>
      <c r="B77" s="28"/>
      <c r="C77" s="28"/>
      <c r="D77" s="28"/>
      <c r="E77" s="28"/>
      <c r="F77" s="28"/>
      <c r="G77" s="28"/>
      <c r="H77" s="28"/>
      <c r="I77" s="28"/>
      <c r="J77" s="29"/>
    </row>
    <row r="78" spans="1:10" ht="59.25" customHeight="1">
      <c r="A78" s="13" t="s">
        <v>117</v>
      </c>
      <c r="B78" s="13" t="s">
        <v>40</v>
      </c>
      <c r="C78" s="13" t="s">
        <v>122</v>
      </c>
      <c r="D78" s="13" t="s">
        <v>118</v>
      </c>
      <c r="E78" s="13" t="s">
        <v>119</v>
      </c>
      <c r="F78" s="13" t="s">
        <v>121</v>
      </c>
      <c r="G78" s="13" t="s">
        <v>114</v>
      </c>
      <c r="H78" s="13" t="s">
        <v>120</v>
      </c>
      <c r="I78" s="13" t="s">
        <v>123</v>
      </c>
      <c r="J78" s="13" t="s">
        <v>94</v>
      </c>
    </row>
    <row r="79" spans="1:10" ht="18.75">
      <c r="A79" s="7">
        <v>58</v>
      </c>
      <c r="B79" s="8" t="s">
        <v>82</v>
      </c>
      <c r="C79" s="14" t="s">
        <v>83</v>
      </c>
      <c r="D79" s="14">
        <v>1028</v>
      </c>
      <c r="E79" s="14" t="s">
        <v>3</v>
      </c>
      <c r="F79" s="14">
        <v>1</v>
      </c>
      <c r="G79" s="15">
        <v>220.88</v>
      </c>
      <c r="H79" s="15">
        <v>220.88</v>
      </c>
      <c r="I79" s="15">
        <f>SUM(I68:I78)</f>
        <v>0</v>
      </c>
      <c r="J79" s="14" t="s">
        <v>110</v>
      </c>
    </row>
    <row r="80" spans="1:10" ht="37.5">
      <c r="A80" s="7">
        <v>59</v>
      </c>
      <c r="B80" s="8" t="s">
        <v>84</v>
      </c>
      <c r="C80" s="14" t="s">
        <v>74</v>
      </c>
      <c r="D80" s="14">
        <v>1149</v>
      </c>
      <c r="E80" s="14" t="s">
        <v>3</v>
      </c>
      <c r="F80" s="14">
        <v>1</v>
      </c>
      <c r="G80" s="15">
        <v>120</v>
      </c>
      <c r="H80" s="15">
        <v>120</v>
      </c>
      <c r="I80" s="15">
        <f>SUM(I69:I79)</f>
        <v>0</v>
      </c>
      <c r="J80" s="13" t="s">
        <v>137</v>
      </c>
    </row>
    <row r="81" spans="1:10" ht="95.25" customHeight="1">
      <c r="A81" s="7">
        <v>60</v>
      </c>
      <c r="B81" s="8" t="s">
        <v>85</v>
      </c>
      <c r="C81" s="14" t="s">
        <v>74</v>
      </c>
      <c r="D81" s="14">
        <v>1150</v>
      </c>
      <c r="E81" s="14" t="s">
        <v>3</v>
      </c>
      <c r="F81" s="14">
        <v>1</v>
      </c>
      <c r="G81" s="15">
        <v>850</v>
      </c>
      <c r="H81" s="15">
        <v>850</v>
      </c>
      <c r="I81" s="15">
        <f>SUM(I70:I80)</f>
        <v>0</v>
      </c>
      <c r="J81" s="13" t="s">
        <v>168</v>
      </c>
    </row>
    <row r="82" spans="1:10" ht="18.75">
      <c r="A82" s="31" t="s">
        <v>81</v>
      </c>
      <c r="B82" s="31"/>
      <c r="C82" s="17"/>
      <c r="D82" s="17"/>
      <c r="E82" s="17"/>
      <c r="F82" s="17">
        <v>3</v>
      </c>
      <c r="G82" s="18">
        <v>1190.88</v>
      </c>
      <c r="H82" s="18">
        <v>1190.88</v>
      </c>
      <c r="I82" s="18">
        <v>0</v>
      </c>
      <c r="J82" s="14"/>
    </row>
    <row r="83" spans="1:10" ht="18.75">
      <c r="A83" s="27" t="s">
        <v>142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56.25">
      <c r="A84" s="13" t="s">
        <v>117</v>
      </c>
      <c r="B84" s="13" t="s">
        <v>40</v>
      </c>
      <c r="C84" s="13" t="s">
        <v>122</v>
      </c>
      <c r="D84" s="13" t="s">
        <v>118</v>
      </c>
      <c r="E84" s="13" t="s">
        <v>119</v>
      </c>
      <c r="F84" s="13" t="s">
        <v>121</v>
      </c>
      <c r="G84" s="13" t="s">
        <v>114</v>
      </c>
      <c r="H84" s="13" t="s">
        <v>120</v>
      </c>
      <c r="I84" s="13" t="s">
        <v>123</v>
      </c>
      <c r="J84" s="13" t="s">
        <v>94</v>
      </c>
    </row>
    <row r="85" spans="1:10" ht="37.5">
      <c r="A85" s="7">
        <v>61</v>
      </c>
      <c r="B85" s="9" t="s">
        <v>153</v>
      </c>
      <c r="C85" s="14">
        <v>2009</v>
      </c>
      <c r="D85" s="14">
        <v>1055</v>
      </c>
      <c r="E85" s="14" t="s">
        <v>3</v>
      </c>
      <c r="F85" s="14">
        <v>1</v>
      </c>
      <c r="G85" s="15">
        <v>223</v>
      </c>
      <c r="H85" s="15">
        <v>223</v>
      </c>
      <c r="I85" s="15">
        <f>G85-H85</f>
        <v>0</v>
      </c>
      <c r="J85" s="14" t="s">
        <v>110</v>
      </c>
    </row>
    <row r="86" spans="1:10" ht="37.5">
      <c r="A86" s="7">
        <v>62</v>
      </c>
      <c r="B86" s="8" t="s">
        <v>86</v>
      </c>
      <c r="C86" s="14">
        <v>2009</v>
      </c>
      <c r="D86" s="14">
        <v>1056</v>
      </c>
      <c r="E86" s="14" t="s">
        <v>3</v>
      </c>
      <c r="F86" s="14">
        <v>1</v>
      </c>
      <c r="G86" s="15">
        <v>306</v>
      </c>
      <c r="H86" s="15">
        <v>306</v>
      </c>
      <c r="I86" s="15">
        <v>0</v>
      </c>
      <c r="J86" s="13" t="s">
        <v>169</v>
      </c>
    </row>
    <row r="87" spans="1:10" ht="18.75">
      <c r="A87" s="7">
        <v>63</v>
      </c>
      <c r="B87" s="8" t="s">
        <v>87</v>
      </c>
      <c r="C87" s="14">
        <v>2009</v>
      </c>
      <c r="D87" s="14">
        <v>1057</v>
      </c>
      <c r="E87" s="14" t="s">
        <v>3</v>
      </c>
      <c r="F87" s="14">
        <v>1</v>
      </c>
      <c r="G87" s="15">
        <v>156</v>
      </c>
      <c r="H87" s="15">
        <v>156</v>
      </c>
      <c r="I87" s="15">
        <v>0</v>
      </c>
      <c r="J87" s="14" t="s">
        <v>111</v>
      </c>
    </row>
    <row r="88" spans="1:10" ht="57" customHeight="1">
      <c r="A88" s="7">
        <v>64</v>
      </c>
      <c r="B88" s="8" t="s">
        <v>7</v>
      </c>
      <c r="C88" s="14">
        <v>2006</v>
      </c>
      <c r="D88" s="14">
        <v>1068</v>
      </c>
      <c r="E88" s="14" t="s">
        <v>3</v>
      </c>
      <c r="F88" s="14">
        <v>1</v>
      </c>
      <c r="G88" s="15">
        <v>170</v>
      </c>
      <c r="H88" s="15">
        <v>170</v>
      </c>
      <c r="I88" s="15">
        <v>0</v>
      </c>
      <c r="J88" s="13" t="s">
        <v>107</v>
      </c>
    </row>
    <row r="89" spans="1:10" ht="56.25">
      <c r="A89" s="7">
        <v>65</v>
      </c>
      <c r="B89" s="8" t="s">
        <v>80</v>
      </c>
      <c r="C89" s="16" t="s">
        <v>50</v>
      </c>
      <c r="D89" s="14">
        <v>1419</v>
      </c>
      <c r="E89" s="14" t="s">
        <v>3</v>
      </c>
      <c r="F89" s="14">
        <v>1</v>
      </c>
      <c r="G89" s="14">
        <v>104.17</v>
      </c>
      <c r="H89" s="14">
        <v>104.17</v>
      </c>
      <c r="I89" s="15">
        <v>0</v>
      </c>
      <c r="J89" s="13" t="s">
        <v>109</v>
      </c>
    </row>
    <row r="90" spans="1:10" ht="18.75">
      <c r="A90" s="31" t="s">
        <v>41</v>
      </c>
      <c r="B90" s="31"/>
      <c r="C90" s="17"/>
      <c r="D90" s="17"/>
      <c r="E90" s="17"/>
      <c r="F90" s="17">
        <f>SUM(F85:F89)</f>
        <v>5</v>
      </c>
      <c r="G90" s="18">
        <f>SUM(G85:G89)</f>
        <v>959.17</v>
      </c>
      <c r="H90" s="18">
        <f>SUM(H85:H89)</f>
        <v>959.17</v>
      </c>
      <c r="I90" s="18">
        <f>SUM(I85:I89)</f>
        <v>0</v>
      </c>
      <c r="J90" s="14"/>
    </row>
    <row r="91" spans="1:10" ht="18.75">
      <c r="A91" s="27" t="s">
        <v>141</v>
      </c>
      <c r="B91" s="28"/>
      <c r="C91" s="28"/>
      <c r="D91" s="28"/>
      <c r="E91" s="28"/>
      <c r="F91" s="28"/>
      <c r="G91" s="28"/>
      <c r="H91" s="28"/>
      <c r="I91" s="28"/>
      <c r="J91" s="29"/>
    </row>
    <row r="92" spans="1:10" ht="65.25" customHeight="1">
      <c r="A92" s="13" t="s">
        <v>117</v>
      </c>
      <c r="B92" s="13" t="s">
        <v>40</v>
      </c>
      <c r="C92" s="13" t="s">
        <v>122</v>
      </c>
      <c r="D92" s="13" t="s">
        <v>118</v>
      </c>
      <c r="E92" s="13" t="s">
        <v>119</v>
      </c>
      <c r="F92" s="13" t="s">
        <v>121</v>
      </c>
      <c r="G92" s="13" t="s">
        <v>114</v>
      </c>
      <c r="H92" s="13" t="s">
        <v>120</v>
      </c>
      <c r="I92" s="13" t="s">
        <v>123</v>
      </c>
      <c r="J92" s="13" t="s">
        <v>94</v>
      </c>
    </row>
    <row r="93" spans="1:10" ht="102.75" customHeight="1">
      <c r="A93" s="7">
        <v>66</v>
      </c>
      <c r="B93" s="9" t="s">
        <v>148</v>
      </c>
      <c r="C93" s="16" t="s">
        <v>88</v>
      </c>
      <c r="D93" s="14">
        <v>1431</v>
      </c>
      <c r="E93" s="14" t="s">
        <v>3</v>
      </c>
      <c r="F93" s="14">
        <v>1</v>
      </c>
      <c r="G93" s="15">
        <v>2061.83</v>
      </c>
      <c r="H93" s="15">
        <v>2061.83</v>
      </c>
      <c r="I93" s="15">
        <f>G93-H93</f>
        <v>0</v>
      </c>
      <c r="J93" s="13" t="s">
        <v>140</v>
      </c>
    </row>
    <row r="94" spans="1:10" ht="131.25" customHeight="1">
      <c r="A94" s="7">
        <v>67</v>
      </c>
      <c r="B94" s="9" t="s">
        <v>89</v>
      </c>
      <c r="C94" s="16" t="s">
        <v>90</v>
      </c>
      <c r="D94" s="14">
        <v>1354</v>
      </c>
      <c r="E94" s="14" t="s">
        <v>3</v>
      </c>
      <c r="F94" s="14">
        <v>1</v>
      </c>
      <c r="G94" s="15">
        <v>1894.17</v>
      </c>
      <c r="H94" s="15">
        <v>1894.17</v>
      </c>
      <c r="I94" s="15">
        <f>G94-H94</f>
        <v>0</v>
      </c>
      <c r="J94" s="13" t="s">
        <v>170</v>
      </c>
    </row>
    <row r="95" spans="1:10" ht="18.75">
      <c r="A95" s="31" t="s">
        <v>41</v>
      </c>
      <c r="B95" s="31"/>
      <c r="C95" s="17"/>
      <c r="D95" s="17"/>
      <c r="E95" s="17"/>
      <c r="F95" s="17">
        <f>SUM(F93:F94)</f>
        <v>2</v>
      </c>
      <c r="G95" s="18">
        <f>SUM(G93:G94)</f>
        <v>3956</v>
      </c>
      <c r="H95" s="18">
        <f>SUM(H93:H94)</f>
        <v>3956</v>
      </c>
      <c r="I95" s="18">
        <f>SUM(I93:I94)</f>
        <v>0</v>
      </c>
      <c r="J95" s="14"/>
    </row>
    <row r="96" spans="1:10" ht="18.75">
      <c r="A96" s="12"/>
      <c r="B96" s="10" t="s">
        <v>93</v>
      </c>
      <c r="C96" s="17"/>
      <c r="D96" s="17"/>
      <c r="E96" s="17"/>
      <c r="F96" s="17">
        <f>F40+F49+F62+F76+F82+F90+F95</f>
        <v>88</v>
      </c>
      <c r="G96" s="17">
        <f>G40+G49+G62+G76+G82+G90+G95</f>
        <v>40942.27999999999</v>
      </c>
      <c r="H96" s="17">
        <f>H40+H49+H62+H76+H82+H90+H95</f>
        <v>40942.27999999999</v>
      </c>
      <c r="I96" s="25">
        <f>I40+I49+I62+I76+I82+I90+I95</f>
        <v>0</v>
      </c>
      <c r="J96" s="14"/>
    </row>
    <row r="97" spans="1:10" ht="65.25" customHeight="1">
      <c r="A97" s="40" t="s">
        <v>138</v>
      </c>
      <c r="B97" s="40"/>
      <c r="C97" s="40"/>
      <c r="D97" s="39"/>
      <c r="E97" s="39"/>
      <c r="F97" s="39"/>
      <c r="G97" s="39"/>
      <c r="H97" s="39"/>
      <c r="I97" s="41" t="s">
        <v>139</v>
      </c>
      <c r="J97" s="41"/>
    </row>
    <row r="98" spans="1:10" ht="18.75">
      <c r="A98" s="36"/>
      <c r="B98" s="36"/>
      <c r="C98" s="34"/>
      <c r="D98" s="34"/>
      <c r="E98" s="34"/>
      <c r="F98" s="34"/>
      <c r="G98" s="34"/>
      <c r="H98" s="34"/>
      <c r="I98" s="34"/>
      <c r="J98" s="35"/>
    </row>
  </sheetData>
  <mergeCells count="19">
    <mergeCell ref="A83:J83"/>
    <mergeCell ref="A91:J91"/>
    <mergeCell ref="I1:J2"/>
    <mergeCell ref="A97:C97"/>
    <mergeCell ref="I97:J97"/>
    <mergeCell ref="A98:B98"/>
    <mergeCell ref="A41:J41"/>
    <mergeCell ref="A50:J50"/>
    <mergeCell ref="A63:J63"/>
    <mergeCell ref="A77:J77"/>
    <mergeCell ref="A5:J5"/>
    <mergeCell ref="A82:B82"/>
    <mergeCell ref="A90:B90"/>
    <mergeCell ref="A95:B95"/>
    <mergeCell ref="A49:B49"/>
    <mergeCell ref="A62:B62"/>
    <mergeCell ref="A76:B76"/>
    <mergeCell ref="A6:J6"/>
    <mergeCell ref="A8:J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2023-09-15T05:36:17Z</dcterms:modified>
  <cp:category/>
  <cp:version/>
  <cp:contentType/>
  <cp:contentStatus/>
</cp:coreProperties>
</file>