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626"/>
  <workbookPr defaultThemeVersion="124226"/>
  <bookViews>
    <workbookView xWindow="65416" yWindow="65416" windowWidth="20730" windowHeight="11160" activeTab="2"/>
  </bookViews>
  <sheets>
    <sheet name="Довідка" sheetId="3" r:id="rId1"/>
    <sheet name="ЮР Довідка" sheetId="9" r:id="rId2"/>
    <sheet name="ЄДЕССБ садибного" sheetId="5" r:id="rId3"/>
    <sheet name="ЮР ЄДЕССБ садибного" sheetId="10" r:id="rId4"/>
    <sheet name="до 100 кв.м., ІІ кат" sheetId="6" r:id="rId5"/>
    <sheet name="ЮР до 500 кв.м., ІІ кат" sheetId="8" r:id="rId6"/>
    <sheet name="Заг.госп. витрати" sheetId="11" r:id="rId7"/>
  </sheets>
  <definedNames>
    <definedName name="_xlnm.Print_Area" localSheetId="2">'ЄДЕССБ садибного'!$A$1:$G$18</definedName>
    <definedName name="_xlnm.Print_Area" localSheetId="6">'Заг.госп. витрати'!$A$1:$E$38</definedName>
  </definedNames>
  <calcPr calcId="191029"/>
  <extLst/>
</workbook>
</file>

<file path=xl/sharedStrings.xml><?xml version="1.0" encoding="utf-8"?>
<sst xmlns="http://schemas.openxmlformats.org/spreadsheetml/2006/main" count="300" uniqueCount="136">
  <si>
    <t>Зміст роботи</t>
  </si>
  <si>
    <t>Норма часу</t>
  </si>
  <si>
    <t>3.1.</t>
  </si>
  <si>
    <t>3.3.</t>
  </si>
  <si>
    <t>2.3.</t>
  </si>
  <si>
    <t>3.9.</t>
  </si>
  <si>
    <t>Таксування виконаних робіт</t>
  </si>
  <si>
    <t>3.10.</t>
  </si>
  <si>
    <t>3.8.</t>
  </si>
  <si>
    <t>Підшивання в інвентаризаційно-реєстраційну справу матеріалів при поточній інвентаризації або брошурування копій, що видаються замовникам</t>
  </si>
  <si>
    <t>3.4.</t>
  </si>
  <si>
    <t>3.14.</t>
  </si>
  <si>
    <t>Видача документа замовнику</t>
  </si>
  <si>
    <t>3.15.</t>
  </si>
  <si>
    <t>Виписка рахунків</t>
  </si>
  <si>
    <t>3.18.</t>
  </si>
  <si>
    <t>Складання акта виконання робіт</t>
  </si>
  <si>
    <t>Всього</t>
  </si>
  <si>
    <t>Норма часу (години)</t>
  </si>
  <si>
    <t>§ по Збірнику</t>
  </si>
  <si>
    <t>№ рядка</t>
  </si>
  <si>
    <t>Одиниця виміру</t>
  </si>
  <si>
    <t>Вартість, грн.</t>
  </si>
  <si>
    <t>Справа</t>
  </si>
  <si>
    <t>Довідка</t>
  </si>
  <si>
    <t>Об'єкт</t>
  </si>
  <si>
    <t>Документ</t>
  </si>
  <si>
    <t>Рахунок</t>
  </si>
  <si>
    <t>Земельна ділянка</t>
  </si>
  <si>
    <t>Інвентаризація господарських будівель (хлівів, гаражів, погребів, літніх кухонь тощо), прибудов</t>
  </si>
  <si>
    <t>Будівля, прибудова</t>
  </si>
  <si>
    <t>Інвентаризація споруд (колодязів, вигрібних ям, тротуарів, огорож тощо)</t>
  </si>
  <si>
    <t>Споруда</t>
  </si>
  <si>
    <t>Будинок</t>
  </si>
  <si>
    <t>Підрахунок об'ємів, заповнення оцінювального акта з проставленням балансової вартості будинків, визначенням фізичного зносу</t>
  </si>
  <si>
    <t>Паспорт</t>
  </si>
  <si>
    <t>Будівля, споруда</t>
  </si>
  <si>
    <t>Складання і видання довідки про відсутність або належність, вартість, технічний стан будинку, площу земельної ділянки, розмір житлової площі або заповнення штампа про це в будинковій книзі</t>
  </si>
  <si>
    <t>Формування, друкування та видання довідки про наявність зареєстрованого права власності на об'єкт нерухомості на одне прізвище</t>
  </si>
  <si>
    <t>Приймання, укладання та реєстрація договору</t>
  </si>
  <si>
    <t>Договір</t>
  </si>
  <si>
    <t>Вихід для виконання робіт з інвентаризації об’єктів нерухомого майна</t>
  </si>
  <si>
    <t>Вихід</t>
  </si>
  <si>
    <t>Розшукування інвентаризаційно-реєстраційної справи, унесення в книгу обліку видачі з архіву з позначкою про повернення</t>
  </si>
  <si>
    <t>Унесення інвентаризаційно-реєстраційної справи в книгу опису справ, що надходять в архів, і повернення справи на місце</t>
  </si>
  <si>
    <t>Брошурування інвентаризаційно-реєстраційних справ на об'єкт нерухомості про складання опису під час основної або поточної інвентаризації</t>
  </si>
  <si>
    <t>Об’єкт</t>
  </si>
  <si>
    <t>Зведення нарядів з визначенням суми заробітної плати кожного виконавця</t>
  </si>
  <si>
    <t>Внесення до електронного кабінету користувача ЄДЕССБ загальних відомостей, в тому числі інформацію про дату проведення технічної інвентаризації, назву об’єкта, адресу, місцерозташування на мапі, замовників, відповідальних осіб, тощо</t>
  </si>
  <si>
    <t>Внесення до електронного кабінету користувача ЄДЕССБ відомостей “Технічна інвентаризація будинку садибного типу”</t>
  </si>
  <si>
    <t>Внесення до електронного кабінету користувача ЄДЕССБ відомостей “Технічна інвентаризація господарських будівель у складі будинку садибного типу, дачного та садового”</t>
  </si>
  <si>
    <t>Внесення до електронного кабінету користувача ЄДЕССБ відомостей “Технічна інвентаризація конструктивних частин  об’єкта (основних частин, прибудов, надбудов, підвалів, ганків, тощо)”</t>
  </si>
  <si>
    <t>Частина будинку, будівлі (прибудова, надбудова, тощо)</t>
  </si>
  <si>
    <t>Вишукування необхідних для внесення до електронного кабінету користувача ЄДЕССБ відомостей (інформації) про об’єкти будівництва та закінчені будівництвом об’єкти із інвентаризаційних справ та матеріалів технічної інвентаризації, що зберігається на підприємстві</t>
  </si>
  <si>
    <t>Середня кількість</t>
  </si>
  <si>
    <t>Норма часу на одиницю виміру</t>
  </si>
  <si>
    <t>№3.2</t>
  </si>
  <si>
    <t>№1.18б</t>
  </si>
  <si>
    <t>№1.1б</t>
  </si>
  <si>
    <t>№1.36</t>
  </si>
  <si>
    <t>Складання технічного паспорта</t>
  </si>
  <si>
    <t>№1.37а</t>
  </si>
  <si>
    <t>№3.7</t>
  </si>
  <si>
    <t>№3.4</t>
  </si>
  <si>
    <t>№1.31</t>
  </si>
  <si>
    <t>№1.32</t>
  </si>
  <si>
    <t>№3.3</t>
  </si>
  <si>
    <t>№3.9</t>
  </si>
  <si>
    <t>№3.14</t>
  </si>
  <si>
    <t>№3.10</t>
  </si>
  <si>
    <t>№3.15</t>
  </si>
  <si>
    <t>№2.1</t>
  </si>
  <si>
    <t>№3.18</t>
  </si>
  <si>
    <t>Нова зйомка забудованих земельних ділянок площею до 700 кв.м., викреслювання плану земельної ділянки, проведення підрахунків площ із складанням експлікації до плану земельної ділянки (II категорія складності)</t>
  </si>
  <si>
    <t>№1.19а</t>
  </si>
  <si>
    <t>10 кв.м.</t>
  </si>
  <si>
    <t>Те саме, за кожні 10 кв.м. понад 100 кв.м для всіх категорій складності додатково</t>
  </si>
  <si>
    <t>№1.2б</t>
  </si>
  <si>
    <t>Те саме, при площі понад 700 м-2 додатково</t>
  </si>
  <si>
    <t>За кожні 100 кв.м.
більше 700 кв.м.</t>
  </si>
  <si>
    <t>Калькуляція на роботи (послуги)
з первинної технічної інвентаризації виробничої (громадської) будівлі (до 500 кв.м., ІІ категорія складності, земельна ділянка до 1000 кв.м.) (для юридичних осіб)</t>
  </si>
  <si>
    <t>Калькуляція на роботи (послуги)
з підготовки та видачі довідки про зареєстроване право власності на нерухоме майно станом на 01.01.2013 року (для юридичних осіб)</t>
  </si>
  <si>
    <t>Калькуляція на роботи (послуги)
з підготовки та видачі довідки про зареєстроване право власності на нерухоме майно станом на 01.01.2013 року (для населення)</t>
  </si>
  <si>
    <t>РАЗОМ зарплата</t>
  </si>
  <si>
    <t>Банківське обслуговування</t>
  </si>
  <si>
    <t>Амортизація основних засобів</t>
  </si>
  <si>
    <t>Оренда приміщення</t>
  </si>
  <si>
    <t>Канцтовари</t>
  </si>
  <si>
    <t>Підвищення кваліфікації</t>
  </si>
  <si>
    <t>СК "Оранта"</t>
  </si>
  <si>
    <t>Бензин</t>
  </si>
  <si>
    <t>Ремонт автомобіля</t>
  </si>
  <si>
    <t>ФОП Ювченко Д.О.</t>
  </si>
  <si>
    <t>2684х1,8х1,34х1,8=11652,85;2684х1,8х1,34х1,95=12623,92</t>
  </si>
  <si>
    <t>1,8 коеф.для провідного інженера з інвентаризації нерух майна</t>
  </si>
  <si>
    <t>тарифна ставка виробничого персонала</t>
  </si>
  <si>
    <t>(1,5чол.)</t>
  </si>
  <si>
    <t>тарифна ставка завідувача архивосховищем(0,5чол</t>
  </si>
  <si>
    <t>(11652,85х1,5+12623,92х0,5)х12=285494,82</t>
  </si>
  <si>
    <t>фонд заробітної плати виробничого персоналу(3 чол.)</t>
  </si>
  <si>
    <t xml:space="preserve"> - питома вага витрат на одного інженера</t>
  </si>
  <si>
    <t xml:space="preserve"> - часова тарифна ставка інженера</t>
  </si>
  <si>
    <t xml:space="preserve"> - загальногосподарські витрати інженера</t>
  </si>
  <si>
    <t>Керуюча справами (секретар)
виконавчого комітету</t>
  </si>
  <si>
    <t>Крістіна ДОРОФЕЄВА</t>
  </si>
  <si>
    <t>§ по Збір-нику</t>
  </si>
  <si>
    <t>Вартість 1 нормо-години:</t>
  </si>
  <si>
    <t>Калькуляція на роботи (послуги)
з внесення до електронного кабінету користувача ЄДЕССБ відомостей 
про проведену технічну інвентаризацію будинку садибного типу 
з господарськими будівлями та спорудами (для населення)</t>
  </si>
  <si>
    <t xml:space="preserve">                Крістіна ДОРОФЕЄВА</t>
  </si>
  <si>
    <t>Калькуляція на роботи (послуги)
з внесення до електронного кабінету користувача ЄДЕССБ відомостей 
про проведену технічну інвентаризацію будинку садибного типу з господарськими будівлями та спорудами (для юридичних осіб)</t>
  </si>
  <si>
    <t>Будинок з прибудо-вами, квартира</t>
  </si>
  <si>
    <t>Калькуляція на роботи (послуги)
з первинної технічної інвентаризації будинку садибного типу 
з господарськими будівлями та спорудами (до 100 кв.м., ІІ категорія складності, земельна ділянка до 700 кв.м.) (для населення)</t>
  </si>
  <si>
    <t>Складання ескізу поверхового плану на основний будинок (квартиру), заміри усіх приміщень, викреслювання поверхового плану з проставленням розмірів, номерів приміщень і кімнат, складання журналу внутрішніх обмірів (експлікація) з підрахунком площ у масштабі плану 1:100 при заг. поверховій площі житлового будинку з прибудовами по зовніш. обміру до 100 кв.м. II категорія складності</t>
  </si>
  <si>
    <t>Складання ескізу поверхового плану на основний будинок (квартиру), заміри усіх приміщень, викреслювання поверхового плану з проставленням розмірів, номерів приміщень і кімнат, складання журналу внутрішніх обмірів (експлікація) з підрахунком площ у масштабі 1:100 при заг. поверховій площі житлового будинку з прибудовами по зовнішньому обміру до 100 кв.м. II категорія складності</t>
  </si>
  <si>
    <t xml:space="preserve">            Крістіна ДОРОФЕЄВА</t>
  </si>
  <si>
    <t>Будинок з прибу-довами, квартира</t>
  </si>
  <si>
    <t>Розрахунок загальногосподарських витрат станом на 01.08.2023</t>
  </si>
  <si>
    <t>Види витрат</t>
  </si>
  <si>
    <t>№ з/п</t>
  </si>
  <si>
    <t>Сума витрат в місяць</t>
  </si>
  <si>
    <t>Кіль-кість місяців</t>
  </si>
  <si>
    <t>ФОП Крамаренко А.В.
(ЄДЕССБ)</t>
  </si>
  <si>
    <t>Заробітна плата</t>
  </si>
  <si>
    <t>Начальник</t>
  </si>
  <si>
    <t>Головний бухгалтер</t>
  </si>
  <si>
    <t>Нарахування на зарплату 22 %</t>
  </si>
  <si>
    <t>ФОП Ярмак О.І.(заправ. катр.)</t>
  </si>
  <si>
    <t>Програмне забезпеч. (Медок)</t>
  </si>
  <si>
    <t xml:space="preserve">          Крістіна ДОРОФЕЄВА</t>
  </si>
  <si>
    <t xml:space="preserve">Додаток 7
                                     до рішення виконавчого комітету
                 від 18.08.2023 № 246         </t>
  </si>
  <si>
    <t>Додаток 2
до рішення виконавчого комітету
від 18.08.2023 №246</t>
  </si>
  <si>
    <t>Додаток 3
до рішення виконавчого комітету
від 18.08.2023 № 246</t>
  </si>
  <si>
    <t>Додаток 4
до рішення виконавчого комітету
від 18.08.2023 № 246</t>
  </si>
  <si>
    <t xml:space="preserve">               Додаток 5
               до рішення виконавчого комітету
               від 18.08.2023 № 246</t>
  </si>
  <si>
    <t xml:space="preserve">              Додаток 6
              до рішення виконавчого комітету
              від 18.08.2023 № 246</t>
  </si>
  <si>
    <t>Додаток 1
до рішення виконавчого комітету
від 18.08.2023 № 246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</si>
</sst>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0">
    <xf numFmtId="0" fontId="0" fillId="0" borderId="0" xfId="0"/>
    <xf numFmtId="2" fontId="0" fillId="0" borderId="0" xfId="0" applyNumberFormat="1"/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 indent="1"/>
    </xf>
    <xf numFmtId="2" fontId="5" fillId="0" borderId="1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1" fontId="6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1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left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2" fontId="6" fillId="0" borderId="0" xfId="0" applyNumberFormat="1" applyFont="1" applyAlignment="1">
      <alignment/>
    </xf>
    <xf numFmtId="2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view="pageBreakPreview" zoomScale="85" zoomScaleSheetLayoutView="85" workbookViewId="0" topLeftCell="A1">
      <selection activeCell="E7" sqref="E7"/>
    </sheetView>
  </sheetViews>
  <sheetFormatPr defaultColWidth="9.140625" defaultRowHeight="15"/>
  <cols>
    <col min="1" max="1" width="8.28125" style="0" customWidth="1"/>
    <col min="2" max="2" width="9.421875" style="0" customWidth="1"/>
    <col min="3" max="3" width="27.57421875" style="0" customWidth="1"/>
    <col min="4" max="4" width="14.7109375" style="0" customWidth="1"/>
    <col min="5" max="5" width="11.140625" style="0" customWidth="1"/>
    <col min="6" max="6" width="16.7109375" style="0" customWidth="1"/>
  </cols>
  <sheetData>
    <row r="1" spans="1:6" ht="65.25" customHeight="1">
      <c r="A1" s="3"/>
      <c r="B1" s="3"/>
      <c r="C1" s="3"/>
      <c r="D1" s="55" t="s">
        <v>135</v>
      </c>
      <c r="E1" s="56"/>
      <c r="F1" s="56"/>
    </row>
    <row r="2" spans="1:6" ht="18.75">
      <c r="A2" s="3"/>
      <c r="B2" s="3"/>
      <c r="C2" s="3"/>
      <c r="D2" s="3"/>
      <c r="E2" s="3"/>
      <c r="F2" s="3"/>
    </row>
    <row r="3" spans="1:7" ht="57.75" customHeight="1">
      <c r="A3" s="62" t="s">
        <v>82</v>
      </c>
      <c r="B3" s="62"/>
      <c r="C3" s="62"/>
      <c r="D3" s="62"/>
      <c r="E3" s="62"/>
      <c r="F3" s="62"/>
      <c r="G3" s="2"/>
    </row>
    <row r="4" spans="1:7" ht="16.5" customHeight="1">
      <c r="A4" s="33"/>
      <c r="B4" s="33"/>
      <c r="C4" s="33"/>
      <c r="D4" s="33"/>
      <c r="E4" s="33"/>
      <c r="F4" s="33"/>
      <c r="G4" s="2"/>
    </row>
    <row r="5" spans="1:6" ht="60.75" customHeight="1">
      <c r="A5" s="6" t="s">
        <v>20</v>
      </c>
      <c r="B5" s="6" t="s">
        <v>105</v>
      </c>
      <c r="C5" s="6" t="s">
        <v>0</v>
      </c>
      <c r="D5" s="6" t="s">
        <v>21</v>
      </c>
      <c r="E5" s="6" t="s">
        <v>18</v>
      </c>
      <c r="F5" s="6" t="s">
        <v>22</v>
      </c>
    </row>
    <row r="6" spans="1:6" ht="29.25" customHeight="1">
      <c r="A6" s="59" t="s">
        <v>106</v>
      </c>
      <c r="B6" s="60"/>
      <c r="C6" s="60"/>
      <c r="D6" s="60"/>
      <c r="E6" s="61"/>
      <c r="F6" s="20">
        <v>303.9</v>
      </c>
    </row>
    <row r="7" spans="1:6" ht="56.25">
      <c r="A7" s="7">
        <v>1</v>
      </c>
      <c r="B7" s="8" t="s">
        <v>2</v>
      </c>
      <c r="C7" s="9" t="s">
        <v>39</v>
      </c>
      <c r="D7" s="10" t="s">
        <v>40</v>
      </c>
      <c r="E7" s="11">
        <v>1.17</v>
      </c>
      <c r="F7" s="12">
        <f>E7*F6</f>
        <v>355.56299999999993</v>
      </c>
    </row>
    <row r="8" spans="1:6" ht="18.75">
      <c r="A8" s="7">
        <v>2</v>
      </c>
      <c r="B8" s="8" t="s">
        <v>13</v>
      </c>
      <c r="C8" s="9" t="s">
        <v>14</v>
      </c>
      <c r="D8" s="10" t="s">
        <v>27</v>
      </c>
      <c r="E8" s="11">
        <v>0.069</v>
      </c>
      <c r="F8" s="12">
        <f>E8*F6</f>
        <v>20.9691</v>
      </c>
    </row>
    <row r="9" spans="1:6" ht="132" customHeight="1">
      <c r="A9" s="7">
        <v>3</v>
      </c>
      <c r="B9" s="8" t="s">
        <v>3</v>
      </c>
      <c r="C9" s="9" t="s">
        <v>43</v>
      </c>
      <c r="D9" s="7" t="s">
        <v>23</v>
      </c>
      <c r="E9" s="11">
        <v>0.079</v>
      </c>
      <c r="F9" s="12">
        <f>E9*F6</f>
        <v>24.0081</v>
      </c>
    </row>
    <row r="10" spans="1:6" ht="51" customHeight="1">
      <c r="A10" s="66">
        <v>4</v>
      </c>
      <c r="B10" s="64" t="s">
        <v>4</v>
      </c>
      <c r="C10" s="65" t="s">
        <v>38</v>
      </c>
      <c r="D10" s="66" t="s">
        <v>24</v>
      </c>
      <c r="E10" s="11">
        <v>0.761</v>
      </c>
      <c r="F10" s="12">
        <f>E10*F6</f>
        <v>231.2679</v>
      </c>
    </row>
    <row r="11" spans="1:6" ht="84.75" customHeight="1">
      <c r="A11" s="66"/>
      <c r="B11" s="64"/>
      <c r="C11" s="65"/>
      <c r="D11" s="66"/>
      <c r="E11" s="11">
        <v>0.089</v>
      </c>
      <c r="F11" s="12">
        <f>E11*F6</f>
        <v>27.047099999999997</v>
      </c>
    </row>
    <row r="12" spans="1:6" ht="168.75">
      <c r="A12" s="10">
        <v>5</v>
      </c>
      <c r="B12" s="8" t="s">
        <v>8</v>
      </c>
      <c r="C12" s="9" t="s">
        <v>9</v>
      </c>
      <c r="D12" s="10" t="s">
        <v>23</v>
      </c>
      <c r="E12" s="11">
        <v>0.101</v>
      </c>
      <c r="F12" s="12">
        <f>E12*F6</f>
        <v>30.6939</v>
      </c>
    </row>
    <row r="13" spans="1:6" ht="129.75" customHeight="1">
      <c r="A13" s="10">
        <v>6</v>
      </c>
      <c r="B13" s="8" t="s">
        <v>10</v>
      </c>
      <c r="C13" s="9" t="s">
        <v>44</v>
      </c>
      <c r="D13" s="13" t="s">
        <v>23</v>
      </c>
      <c r="E13" s="11">
        <v>0.06</v>
      </c>
      <c r="F13" s="12">
        <f>E13*F6</f>
        <v>18.233999999999998</v>
      </c>
    </row>
    <row r="14" spans="1:6" ht="37.5">
      <c r="A14" s="10">
        <v>7</v>
      </c>
      <c r="B14" s="8" t="s">
        <v>5</v>
      </c>
      <c r="C14" s="9" t="s">
        <v>6</v>
      </c>
      <c r="D14" s="10" t="s">
        <v>25</v>
      </c>
      <c r="E14" s="11">
        <v>0.19</v>
      </c>
      <c r="F14" s="12">
        <f>E14*F6</f>
        <v>57.741</v>
      </c>
    </row>
    <row r="15" spans="1:6" ht="75">
      <c r="A15" s="10">
        <v>8</v>
      </c>
      <c r="B15" s="8" t="s">
        <v>7</v>
      </c>
      <c r="C15" s="9" t="s">
        <v>47</v>
      </c>
      <c r="D15" s="10" t="s">
        <v>25</v>
      </c>
      <c r="E15" s="11">
        <v>0.016</v>
      </c>
      <c r="F15" s="12">
        <f>E15*F6</f>
        <v>4.8624</v>
      </c>
    </row>
    <row r="16" spans="1:6" ht="37.5">
      <c r="A16" s="10">
        <v>9</v>
      </c>
      <c r="B16" s="8" t="s">
        <v>15</v>
      </c>
      <c r="C16" s="9" t="s">
        <v>16</v>
      </c>
      <c r="D16" s="13" t="s">
        <v>23</v>
      </c>
      <c r="E16" s="11">
        <v>0.1</v>
      </c>
      <c r="F16" s="12">
        <f>E16*F6</f>
        <v>30.39</v>
      </c>
    </row>
    <row r="17" spans="1:6" ht="37.5">
      <c r="A17" s="10">
        <v>10</v>
      </c>
      <c r="B17" s="8" t="s">
        <v>11</v>
      </c>
      <c r="C17" s="9" t="s">
        <v>12</v>
      </c>
      <c r="D17" s="10" t="s">
        <v>26</v>
      </c>
      <c r="E17" s="11">
        <v>0.079</v>
      </c>
      <c r="F17" s="12">
        <f>E17*F6</f>
        <v>24.0081</v>
      </c>
    </row>
    <row r="18" spans="1:6" ht="18.75">
      <c r="A18" s="63" t="s">
        <v>17</v>
      </c>
      <c r="B18" s="63"/>
      <c r="C18" s="63"/>
      <c r="D18" s="63"/>
      <c r="E18" s="14">
        <f>SUM(E7:E17)</f>
        <v>2.714</v>
      </c>
      <c r="F18" s="15">
        <f>SUM(F7:F17)</f>
        <v>824.7846</v>
      </c>
    </row>
    <row r="19" spans="1:6" ht="18.75">
      <c r="A19" s="17"/>
      <c r="B19" s="17"/>
      <c r="C19" s="17"/>
      <c r="D19" s="17"/>
      <c r="E19" s="18"/>
      <c r="F19" s="19"/>
    </row>
    <row r="20" spans="1:6" ht="18.75">
      <c r="A20" s="17"/>
      <c r="B20" s="17"/>
      <c r="C20" s="17"/>
      <c r="D20" s="17"/>
      <c r="E20" s="18"/>
      <c r="F20" s="19"/>
    </row>
    <row r="21" spans="1:6" ht="18.75">
      <c r="A21" s="3"/>
      <c r="B21" s="3"/>
      <c r="C21" s="3"/>
      <c r="D21" s="3"/>
      <c r="E21" s="3"/>
      <c r="F21" s="3"/>
    </row>
    <row r="22" spans="1:6" ht="40.5" customHeight="1">
      <c r="A22" s="57" t="s">
        <v>103</v>
      </c>
      <c r="B22" s="57"/>
      <c r="C22" s="57"/>
      <c r="D22" s="16"/>
      <c r="E22" s="58" t="s">
        <v>104</v>
      </c>
      <c r="F22" s="58"/>
    </row>
    <row r="23" spans="1:6" ht="15.75" customHeight="1">
      <c r="A23" s="4"/>
      <c r="B23" s="4"/>
      <c r="C23" s="4"/>
      <c r="D23" s="4"/>
      <c r="E23" s="4"/>
      <c r="F23" s="4"/>
    </row>
    <row r="24" spans="1:6" ht="18.75">
      <c r="A24" s="57"/>
      <c r="B24" s="57"/>
      <c r="C24" s="57"/>
      <c r="D24" s="57"/>
      <c r="E24" s="57"/>
      <c r="F24" s="57"/>
    </row>
  </sheetData>
  <mergeCells count="11">
    <mergeCell ref="D1:F1"/>
    <mergeCell ref="A22:C22"/>
    <mergeCell ref="E22:F22"/>
    <mergeCell ref="A6:E6"/>
    <mergeCell ref="A24:F24"/>
    <mergeCell ref="A3:F3"/>
    <mergeCell ref="A18:D18"/>
    <mergeCell ref="B10:B11"/>
    <mergeCell ref="C10:C11"/>
    <mergeCell ref="D10:D11"/>
    <mergeCell ref="A10:A11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scale="96" r:id="rId1"/>
  <ignoredErrors>
    <ignoredError sqref="F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4"/>
  <sheetViews>
    <sheetView view="pageBreakPreview" zoomScale="85" zoomScaleSheetLayoutView="85" workbookViewId="0" topLeftCell="A1">
      <selection activeCell="D1" sqref="D1:F1"/>
    </sheetView>
  </sheetViews>
  <sheetFormatPr defaultColWidth="9.140625" defaultRowHeight="15"/>
  <cols>
    <col min="1" max="1" width="8.28125" style="0" customWidth="1"/>
    <col min="2" max="2" width="11.8515625" style="0" customWidth="1"/>
    <col min="3" max="3" width="27.57421875" style="0" customWidth="1"/>
    <col min="4" max="4" width="14.7109375" style="0" customWidth="1"/>
    <col min="5" max="5" width="13.8515625" style="0" customWidth="1"/>
    <col min="6" max="6" width="14.00390625" style="0" customWidth="1"/>
  </cols>
  <sheetData>
    <row r="1" spans="1:6" ht="60.75" customHeight="1">
      <c r="A1" s="3"/>
      <c r="B1" s="3"/>
      <c r="C1" s="3"/>
      <c r="D1" s="55" t="s">
        <v>130</v>
      </c>
      <c r="E1" s="56"/>
      <c r="F1" s="56"/>
    </row>
    <row r="2" spans="1:6" ht="18.75">
      <c r="A2" s="3"/>
      <c r="B2" s="3"/>
      <c r="C2" s="3"/>
      <c r="D2" s="3"/>
      <c r="E2" s="3"/>
      <c r="F2" s="3"/>
    </row>
    <row r="3" spans="1:7" ht="57.75" customHeight="1">
      <c r="A3" s="67" t="s">
        <v>81</v>
      </c>
      <c r="B3" s="67"/>
      <c r="C3" s="67"/>
      <c r="D3" s="67"/>
      <c r="E3" s="67"/>
      <c r="F3" s="67"/>
      <c r="G3" s="2"/>
    </row>
    <row r="4" spans="1:7" ht="21" customHeight="1">
      <c r="A4" s="5"/>
      <c r="B4" s="5"/>
      <c r="C4" s="5"/>
      <c r="D4" s="5"/>
      <c r="E4" s="5"/>
      <c r="F4" s="5"/>
      <c r="G4" s="2"/>
    </row>
    <row r="5" spans="1:6" ht="60.75" customHeight="1">
      <c r="A5" s="6" t="s">
        <v>20</v>
      </c>
      <c r="B5" s="6" t="s">
        <v>19</v>
      </c>
      <c r="C5" s="6" t="s">
        <v>0</v>
      </c>
      <c r="D5" s="6" t="s">
        <v>21</v>
      </c>
      <c r="E5" s="6" t="s">
        <v>18</v>
      </c>
      <c r="F5" s="6" t="s">
        <v>22</v>
      </c>
    </row>
    <row r="6" spans="1:6" ht="35.25" customHeight="1">
      <c r="A6" s="68" t="s">
        <v>106</v>
      </c>
      <c r="B6" s="68"/>
      <c r="C6" s="68"/>
      <c r="D6" s="68"/>
      <c r="E6" s="68"/>
      <c r="F6" s="6">
        <v>329.22</v>
      </c>
    </row>
    <row r="7" spans="1:6" ht="56.25">
      <c r="A7" s="7">
        <v>1</v>
      </c>
      <c r="B7" s="8" t="s">
        <v>2</v>
      </c>
      <c r="C7" s="9" t="s">
        <v>39</v>
      </c>
      <c r="D7" s="10" t="s">
        <v>40</v>
      </c>
      <c r="E7" s="11">
        <v>1.17</v>
      </c>
      <c r="F7" s="12">
        <f>E7*F6</f>
        <v>385.1874</v>
      </c>
    </row>
    <row r="8" spans="1:6" ht="18.75">
      <c r="A8" s="7">
        <v>2</v>
      </c>
      <c r="B8" s="8" t="s">
        <v>13</v>
      </c>
      <c r="C8" s="9" t="s">
        <v>14</v>
      </c>
      <c r="D8" s="10" t="s">
        <v>27</v>
      </c>
      <c r="E8" s="11">
        <v>0.069</v>
      </c>
      <c r="F8" s="12">
        <f>E8*F6</f>
        <v>22.716180000000005</v>
      </c>
    </row>
    <row r="9" spans="1:6" ht="136.5" customHeight="1">
      <c r="A9" s="7">
        <v>3</v>
      </c>
      <c r="B9" s="8" t="s">
        <v>3</v>
      </c>
      <c r="C9" s="9" t="s">
        <v>43</v>
      </c>
      <c r="D9" s="7" t="s">
        <v>23</v>
      </c>
      <c r="E9" s="11">
        <v>0.079</v>
      </c>
      <c r="F9" s="12">
        <f>E9*F6</f>
        <v>26.008380000000002</v>
      </c>
    </row>
    <row r="10" spans="1:6" ht="51" customHeight="1">
      <c r="A10" s="66">
        <v>4</v>
      </c>
      <c r="B10" s="64" t="s">
        <v>4</v>
      </c>
      <c r="C10" s="65" t="s">
        <v>38</v>
      </c>
      <c r="D10" s="66" t="s">
        <v>24</v>
      </c>
      <c r="E10" s="11">
        <v>0.761</v>
      </c>
      <c r="F10" s="12">
        <f>E10*F6</f>
        <v>250.53642000000002</v>
      </c>
    </row>
    <row r="11" spans="1:6" ht="85.5" customHeight="1">
      <c r="A11" s="66"/>
      <c r="B11" s="64"/>
      <c r="C11" s="65"/>
      <c r="D11" s="66"/>
      <c r="E11" s="11">
        <v>0.089</v>
      </c>
      <c r="F11" s="12">
        <f>E11*F6</f>
        <v>29.30058</v>
      </c>
    </row>
    <row r="12" spans="1:6" ht="168.75">
      <c r="A12" s="10">
        <v>5</v>
      </c>
      <c r="B12" s="8" t="s">
        <v>8</v>
      </c>
      <c r="C12" s="9" t="s">
        <v>9</v>
      </c>
      <c r="D12" s="10" t="s">
        <v>23</v>
      </c>
      <c r="E12" s="11">
        <v>0.101</v>
      </c>
      <c r="F12" s="12">
        <f>E12*F6</f>
        <v>33.25122</v>
      </c>
    </row>
    <row r="13" spans="1:6" ht="132" customHeight="1">
      <c r="A13" s="10">
        <v>6</v>
      </c>
      <c r="B13" s="8" t="s">
        <v>10</v>
      </c>
      <c r="C13" s="9" t="s">
        <v>44</v>
      </c>
      <c r="D13" s="13" t="s">
        <v>23</v>
      </c>
      <c r="E13" s="11">
        <v>0.06</v>
      </c>
      <c r="F13" s="12">
        <f>E13*F6</f>
        <v>19.7532</v>
      </c>
    </row>
    <row r="14" spans="1:6" ht="37.5">
      <c r="A14" s="10">
        <v>7</v>
      </c>
      <c r="B14" s="8" t="s">
        <v>5</v>
      </c>
      <c r="C14" s="9" t="s">
        <v>6</v>
      </c>
      <c r="D14" s="10" t="s">
        <v>25</v>
      </c>
      <c r="E14" s="11">
        <v>0.19</v>
      </c>
      <c r="F14" s="12">
        <f>E14*F6</f>
        <v>62.55180000000001</v>
      </c>
    </row>
    <row r="15" spans="1:6" ht="75">
      <c r="A15" s="10">
        <v>8</v>
      </c>
      <c r="B15" s="8" t="s">
        <v>7</v>
      </c>
      <c r="C15" s="9" t="s">
        <v>47</v>
      </c>
      <c r="D15" s="10" t="s">
        <v>25</v>
      </c>
      <c r="E15" s="11">
        <v>0.016</v>
      </c>
      <c r="F15" s="12">
        <f>E15*F6</f>
        <v>5.26752</v>
      </c>
    </row>
    <row r="16" spans="1:6" ht="37.5">
      <c r="A16" s="10">
        <v>9</v>
      </c>
      <c r="B16" s="8" t="s">
        <v>15</v>
      </c>
      <c r="C16" s="9" t="s">
        <v>16</v>
      </c>
      <c r="D16" s="13" t="s">
        <v>23</v>
      </c>
      <c r="E16" s="11">
        <v>0.1</v>
      </c>
      <c r="F16" s="12">
        <f>E16*F6</f>
        <v>32.922000000000004</v>
      </c>
    </row>
    <row r="17" spans="1:6" ht="37.5">
      <c r="A17" s="10">
        <v>10</v>
      </c>
      <c r="B17" s="8" t="s">
        <v>11</v>
      </c>
      <c r="C17" s="9" t="s">
        <v>12</v>
      </c>
      <c r="D17" s="10" t="s">
        <v>26</v>
      </c>
      <c r="E17" s="11">
        <v>0.079</v>
      </c>
      <c r="F17" s="12">
        <f>E17*F6</f>
        <v>26.008380000000002</v>
      </c>
    </row>
    <row r="18" spans="1:6" ht="18.75">
      <c r="A18" s="63" t="s">
        <v>17</v>
      </c>
      <c r="B18" s="63"/>
      <c r="C18" s="63"/>
      <c r="D18" s="63"/>
      <c r="E18" s="14">
        <f>SUM(E7:E17)</f>
        <v>2.714</v>
      </c>
      <c r="F18" s="15">
        <f>SUM(F7:F17)</f>
        <v>893.50308</v>
      </c>
    </row>
    <row r="19" spans="1:6" ht="18.75">
      <c r="A19" s="17"/>
      <c r="B19" s="17"/>
      <c r="C19" s="17"/>
      <c r="D19" s="17"/>
      <c r="E19" s="18"/>
      <c r="F19" s="19"/>
    </row>
    <row r="20" spans="1:6" ht="18.75">
      <c r="A20" s="17"/>
      <c r="B20" s="17"/>
      <c r="C20" s="17"/>
      <c r="D20" s="17"/>
      <c r="E20" s="18"/>
      <c r="F20" s="19"/>
    </row>
    <row r="21" spans="1:6" ht="18.75">
      <c r="A21" s="3"/>
      <c r="B21" s="3"/>
      <c r="C21" s="3"/>
      <c r="D21" s="3"/>
      <c r="E21" s="3"/>
      <c r="F21" s="3"/>
    </row>
    <row r="22" spans="1:6" ht="37.5" customHeight="1">
      <c r="A22" s="57" t="s">
        <v>103</v>
      </c>
      <c r="B22" s="57"/>
      <c r="C22" s="57"/>
      <c r="D22" s="16"/>
      <c r="E22" s="58" t="s">
        <v>104</v>
      </c>
      <c r="F22" s="58"/>
    </row>
    <row r="23" spans="1:6" ht="15.75" customHeight="1">
      <c r="A23" s="4"/>
      <c r="B23" s="4"/>
      <c r="C23" s="4"/>
      <c r="D23" s="4"/>
      <c r="E23" s="4"/>
      <c r="F23" s="4"/>
    </row>
    <row r="24" spans="1:6" ht="18.75">
      <c r="A24" s="57"/>
      <c r="B24" s="57"/>
      <c r="C24" s="57"/>
      <c r="D24" s="57"/>
      <c r="E24" s="57"/>
      <c r="F24" s="57"/>
    </row>
  </sheetData>
  <mergeCells count="11">
    <mergeCell ref="D1:F1"/>
    <mergeCell ref="A22:C22"/>
    <mergeCell ref="E22:F22"/>
    <mergeCell ref="A24:F24"/>
    <mergeCell ref="A3:F3"/>
    <mergeCell ref="A10:A11"/>
    <mergeCell ref="B10:B11"/>
    <mergeCell ref="C10:C11"/>
    <mergeCell ref="D10:D11"/>
    <mergeCell ref="A18:D18"/>
    <mergeCell ref="A6:E6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7"/>
  <sheetViews>
    <sheetView tabSelected="1" view="pageBreakPreview" zoomScale="85" zoomScaleSheetLayoutView="85" workbookViewId="0" topLeftCell="A1">
      <selection activeCell="E1" sqref="E1:G1"/>
    </sheetView>
  </sheetViews>
  <sheetFormatPr defaultColWidth="9.140625" defaultRowHeight="15"/>
  <cols>
    <col min="1" max="1" width="8.28125" style="0" customWidth="1"/>
    <col min="2" max="2" width="27.57421875" style="0" customWidth="1"/>
    <col min="3" max="3" width="14.7109375" style="0" customWidth="1"/>
    <col min="4" max="4" width="13.28125" style="0" customWidth="1"/>
    <col min="5" max="5" width="15.8515625" style="0" customWidth="1"/>
    <col min="6" max="6" width="12.140625" style="0" customWidth="1"/>
    <col min="7" max="7" width="11.8515625" style="0" customWidth="1"/>
  </cols>
  <sheetData>
    <row r="1" spans="1:7" ht="58.5" customHeight="1">
      <c r="A1" s="3"/>
      <c r="B1" s="3"/>
      <c r="C1" s="3"/>
      <c r="D1" s="3"/>
      <c r="E1" s="55" t="s">
        <v>131</v>
      </c>
      <c r="F1" s="56"/>
      <c r="G1" s="56"/>
    </row>
    <row r="2" spans="1:7" ht="18.75">
      <c r="A2" s="3"/>
      <c r="B2" s="3"/>
      <c r="C2" s="3"/>
      <c r="D2" s="3"/>
      <c r="E2" s="3"/>
      <c r="F2" s="3"/>
      <c r="G2" s="3"/>
    </row>
    <row r="3" spans="1:8" ht="86.25" customHeight="1">
      <c r="A3" s="67" t="s">
        <v>107</v>
      </c>
      <c r="B3" s="67"/>
      <c r="C3" s="67"/>
      <c r="D3" s="67"/>
      <c r="E3" s="67"/>
      <c r="F3" s="67"/>
      <c r="G3" s="67"/>
      <c r="H3" s="2"/>
    </row>
    <row r="4" spans="1:8" ht="19.5" customHeight="1">
      <c r="A4" s="5"/>
      <c r="B4" s="5"/>
      <c r="C4" s="5"/>
      <c r="D4" s="5"/>
      <c r="E4" s="5"/>
      <c r="F4" s="5"/>
      <c r="G4" s="5"/>
      <c r="H4" s="2"/>
    </row>
    <row r="5" spans="1:7" ht="84" customHeight="1">
      <c r="A5" s="6" t="s">
        <v>20</v>
      </c>
      <c r="B5" s="21" t="s">
        <v>0</v>
      </c>
      <c r="C5" s="21" t="s">
        <v>21</v>
      </c>
      <c r="D5" s="21" t="s">
        <v>55</v>
      </c>
      <c r="E5" s="21" t="s">
        <v>54</v>
      </c>
      <c r="F5" s="21" t="s">
        <v>1</v>
      </c>
      <c r="G5" s="6" t="s">
        <v>22</v>
      </c>
    </row>
    <row r="6" spans="1:7" ht="29.25" customHeight="1">
      <c r="A6" s="59" t="s">
        <v>106</v>
      </c>
      <c r="B6" s="60"/>
      <c r="C6" s="60"/>
      <c r="D6" s="60"/>
      <c r="E6" s="60"/>
      <c r="F6" s="61"/>
      <c r="G6" s="22">
        <v>303.9</v>
      </c>
    </row>
    <row r="7" spans="1:7" ht="248.25" customHeight="1">
      <c r="A7" s="23">
        <v>1</v>
      </c>
      <c r="B7" s="24" t="s">
        <v>48</v>
      </c>
      <c r="C7" s="10" t="s">
        <v>46</v>
      </c>
      <c r="D7" s="25">
        <v>0.25</v>
      </c>
      <c r="E7" s="7">
        <v>1</v>
      </c>
      <c r="F7" s="25">
        <f>D7*E7</f>
        <v>0.25</v>
      </c>
      <c r="G7" s="26">
        <f>F7*G6</f>
        <v>75.975</v>
      </c>
    </row>
    <row r="8" spans="1:7" ht="135" customHeight="1">
      <c r="A8" s="23">
        <v>2</v>
      </c>
      <c r="B8" s="24" t="s">
        <v>49</v>
      </c>
      <c r="C8" s="10" t="s">
        <v>33</v>
      </c>
      <c r="D8" s="12">
        <v>0.2</v>
      </c>
      <c r="E8" s="7">
        <v>1</v>
      </c>
      <c r="F8" s="25">
        <f>D8*E8</f>
        <v>0.2</v>
      </c>
      <c r="G8" s="26">
        <f>F8*G6</f>
        <v>60.78</v>
      </c>
    </row>
    <row r="9" spans="1:7" ht="186.75" customHeight="1">
      <c r="A9" s="23">
        <v>3</v>
      </c>
      <c r="B9" s="24" t="s">
        <v>50</v>
      </c>
      <c r="C9" s="10" t="s">
        <v>36</v>
      </c>
      <c r="D9" s="12">
        <v>0.12</v>
      </c>
      <c r="E9" s="7">
        <v>10</v>
      </c>
      <c r="F9" s="25">
        <f>D9*E9</f>
        <v>1.2</v>
      </c>
      <c r="G9" s="26">
        <f>F9*G6</f>
        <v>364.67999999999995</v>
      </c>
    </row>
    <row r="10" spans="1:7" ht="210.75" customHeight="1">
      <c r="A10" s="23">
        <v>4</v>
      </c>
      <c r="B10" s="24" t="s">
        <v>51</v>
      </c>
      <c r="C10" s="10" t="s">
        <v>52</v>
      </c>
      <c r="D10" s="12">
        <v>0.12</v>
      </c>
      <c r="E10" s="7">
        <v>3</v>
      </c>
      <c r="F10" s="25">
        <f>D10*E10</f>
        <v>0.36</v>
      </c>
      <c r="G10" s="26">
        <f>F10*G6</f>
        <v>109.40399999999998</v>
      </c>
    </row>
    <row r="11" spans="1:7" ht="297" customHeight="1">
      <c r="A11" s="27">
        <v>5</v>
      </c>
      <c r="B11" s="24" t="s">
        <v>53</v>
      </c>
      <c r="C11" s="10" t="s">
        <v>46</v>
      </c>
      <c r="D11" s="12">
        <v>0.4</v>
      </c>
      <c r="E11" s="7">
        <v>1</v>
      </c>
      <c r="F11" s="25">
        <f>D11*E11</f>
        <v>0.4</v>
      </c>
      <c r="G11" s="26">
        <f>F11*G6</f>
        <v>121.56</v>
      </c>
    </row>
    <row r="12" spans="1:7" ht="18.75">
      <c r="A12" s="63" t="s">
        <v>17</v>
      </c>
      <c r="B12" s="69"/>
      <c r="C12" s="69"/>
      <c r="D12" s="28"/>
      <c r="E12" s="28"/>
      <c r="F12" s="29">
        <f>SUM(F7:F11)</f>
        <v>2.4099999999999997</v>
      </c>
      <c r="G12" s="15">
        <f>SUM(G7:G11)</f>
        <v>732.3989999999999</v>
      </c>
    </row>
    <row r="13" spans="1:7" ht="18.75">
      <c r="A13" s="3"/>
      <c r="B13" s="3"/>
      <c r="C13" s="3"/>
      <c r="D13" s="3"/>
      <c r="E13" s="3"/>
      <c r="F13" s="3"/>
      <c r="G13" s="3"/>
    </row>
    <row r="14" spans="1:7" ht="18.75">
      <c r="A14" s="3"/>
      <c r="B14" s="3"/>
      <c r="C14" s="3"/>
      <c r="D14" s="3"/>
      <c r="E14" s="3"/>
      <c r="F14" s="3"/>
      <c r="G14" s="3"/>
    </row>
    <row r="15" spans="1:7" ht="15.75" customHeight="1">
      <c r="A15" s="57"/>
      <c r="B15" s="57"/>
      <c r="C15" s="57"/>
      <c r="D15" s="57"/>
      <c r="E15" s="57"/>
      <c r="F15" s="57"/>
      <c r="G15" s="57"/>
    </row>
    <row r="16" spans="1:7" ht="42" customHeight="1">
      <c r="A16" s="57" t="s">
        <v>103</v>
      </c>
      <c r="B16" s="57"/>
      <c r="C16" s="57"/>
      <c r="D16" s="16"/>
      <c r="E16" s="58" t="s">
        <v>108</v>
      </c>
      <c r="F16" s="58"/>
      <c r="G16" s="58"/>
    </row>
    <row r="17" spans="1:7" ht="18.75">
      <c r="A17" s="57"/>
      <c r="B17" s="57"/>
      <c r="C17" s="57"/>
      <c r="D17" s="57"/>
      <c r="E17" s="57"/>
      <c r="F17" s="57"/>
      <c r="G17" s="57"/>
    </row>
  </sheetData>
  <mergeCells count="8">
    <mergeCell ref="A15:G15"/>
    <mergeCell ref="A17:G17"/>
    <mergeCell ref="A3:G3"/>
    <mergeCell ref="A12:C12"/>
    <mergeCell ref="E1:G1"/>
    <mergeCell ref="A6:F6"/>
    <mergeCell ref="A16:C16"/>
    <mergeCell ref="E16:G16"/>
  </mergeCells>
  <printOptions/>
  <pageMargins left="0.7" right="0.7" top="0.75" bottom="0.75" header="0.3" footer="0.3"/>
  <pageSetup horizontalDpi="600" verticalDpi="600" orientation="portrait" paperSize="9" scale="84" r:id="rId1"/>
  <colBreaks count="1" manualBreakCount="1">
    <brk id="7" max="163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8"/>
  <sheetViews>
    <sheetView view="pageBreakPreview" zoomScale="85" zoomScaleSheetLayoutView="85" workbookViewId="0" topLeftCell="A1">
      <selection activeCell="E1" sqref="E1:G1"/>
    </sheetView>
  </sheetViews>
  <sheetFormatPr defaultColWidth="9.140625" defaultRowHeight="15"/>
  <cols>
    <col min="1" max="1" width="8.28125" style="0" customWidth="1"/>
    <col min="2" max="2" width="27.57421875" style="0" customWidth="1"/>
    <col min="3" max="3" width="14.7109375" style="0" customWidth="1"/>
    <col min="4" max="4" width="13.28125" style="0" customWidth="1"/>
    <col min="5" max="5" width="14.7109375" style="0" customWidth="1"/>
    <col min="6" max="6" width="11.140625" style="0" customWidth="1"/>
    <col min="7" max="7" width="12.8515625" style="0" customWidth="1"/>
  </cols>
  <sheetData>
    <row r="1" spans="1:7" ht="62.25" customHeight="1">
      <c r="A1" s="3"/>
      <c r="B1" s="3"/>
      <c r="C1" s="3"/>
      <c r="D1" s="3"/>
      <c r="E1" s="55" t="s">
        <v>132</v>
      </c>
      <c r="F1" s="56"/>
      <c r="G1" s="56"/>
    </row>
    <row r="2" spans="1:7" ht="18.75">
      <c r="A2" s="3"/>
      <c r="B2" s="3"/>
      <c r="C2" s="3"/>
      <c r="D2" s="3"/>
      <c r="E2" s="3"/>
      <c r="F2" s="3"/>
      <c r="G2" s="3"/>
    </row>
    <row r="3" spans="1:8" ht="90" customHeight="1">
      <c r="A3" s="67" t="s">
        <v>109</v>
      </c>
      <c r="B3" s="67"/>
      <c r="C3" s="67"/>
      <c r="D3" s="67"/>
      <c r="E3" s="67"/>
      <c r="F3" s="67"/>
      <c r="G3" s="67"/>
      <c r="H3" s="2"/>
    </row>
    <row r="4" spans="1:8" ht="20.25" customHeight="1">
      <c r="A4" s="5"/>
      <c r="B4" s="5"/>
      <c r="C4" s="5"/>
      <c r="D4" s="5"/>
      <c r="E4" s="5"/>
      <c r="F4" s="5"/>
      <c r="G4" s="5"/>
      <c r="H4" s="2"/>
    </row>
    <row r="5" spans="1:7" ht="75" customHeight="1">
      <c r="A5" s="6" t="s">
        <v>20</v>
      </c>
      <c r="B5" s="6" t="s">
        <v>0</v>
      </c>
      <c r="C5" s="6" t="s">
        <v>21</v>
      </c>
      <c r="D5" s="6" t="s">
        <v>55</v>
      </c>
      <c r="E5" s="6" t="s">
        <v>54</v>
      </c>
      <c r="F5" s="6" t="s">
        <v>1</v>
      </c>
      <c r="G5" s="6" t="s">
        <v>22</v>
      </c>
    </row>
    <row r="6" spans="1:7" ht="34.5" customHeight="1">
      <c r="A6" s="68" t="s">
        <v>106</v>
      </c>
      <c r="B6" s="68"/>
      <c r="C6" s="68"/>
      <c r="D6" s="68"/>
      <c r="E6" s="68"/>
      <c r="F6" s="68"/>
      <c r="G6" s="6">
        <v>329.22</v>
      </c>
    </row>
    <row r="7" spans="1:7" ht="246.75" customHeight="1">
      <c r="A7" s="7">
        <v>1</v>
      </c>
      <c r="B7" s="24" t="s">
        <v>48</v>
      </c>
      <c r="C7" s="10" t="s">
        <v>46</v>
      </c>
      <c r="D7" s="25">
        <v>0.25</v>
      </c>
      <c r="E7" s="7">
        <v>1</v>
      </c>
      <c r="F7" s="25">
        <f>D7*E7</f>
        <v>0.25</v>
      </c>
      <c r="G7" s="12">
        <f>F7*G6</f>
        <v>82.305</v>
      </c>
    </row>
    <row r="8" spans="1:7" ht="137.25" customHeight="1">
      <c r="A8" s="7">
        <v>2</v>
      </c>
      <c r="B8" s="24" t="s">
        <v>49</v>
      </c>
      <c r="C8" s="10" t="s">
        <v>33</v>
      </c>
      <c r="D8" s="12">
        <v>0.2</v>
      </c>
      <c r="E8" s="7">
        <v>1</v>
      </c>
      <c r="F8" s="25">
        <f>D8*E8</f>
        <v>0.2</v>
      </c>
      <c r="G8" s="12">
        <f>F8*G6</f>
        <v>65.84400000000001</v>
      </c>
    </row>
    <row r="9" spans="1:7" ht="183.75" customHeight="1">
      <c r="A9" s="7">
        <v>3</v>
      </c>
      <c r="B9" s="24" t="s">
        <v>50</v>
      </c>
      <c r="C9" s="10" t="s">
        <v>36</v>
      </c>
      <c r="D9" s="12">
        <v>0.12</v>
      </c>
      <c r="E9" s="7">
        <v>10</v>
      </c>
      <c r="F9" s="25">
        <f>D9*E9</f>
        <v>1.2</v>
      </c>
      <c r="G9" s="12">
        <f>F9*G6</f>
        <v>395.064</v>
      </c>
    </row>
    <row r="10" spans="1:7" ht="209.25" customHeight="1">
      <c r="A10" s="7">
        <v>4</v>
      </c>
      <c r="B10" s="24" t="s">
        <v>51</v>
      </c>
      <c r="C10" s="10" t="s">
        <v>52</v>
      </c>
      <c r="D10" s="12">
        <v>0.12</v>
      </c>
      <c r="E10" s="7">
        <v>3</v>
      </c>
      <c r="F10" s="25">
        <f>D10*E10</f>
        <v>0.36</v>
      </c>
      <c r="G10" s="12">
        <f>F10*G6</f>
        <v>118.51920000000001</v>
      </c>
    </row>
    <row r="11" spans="1:7" ht="299.25" customHeight="1">
      <c r="A11" s="10">
        <v>5</v>
      </c>
      <c r="B11" s="24" t="s">
        <v>53</v>
      </c>
      <c r="C11" s="10" t="s">
        <v>46</v>
      </c>
      <c r="D11" s="12">
        <v>0.4</v>
      </c>
      <c r="E11" s="7">
        <v>1</v>
      </c>
      <c r="F11" s="25">
        <f>D11*E11</f>
        <v>0.4</v>
      </c>
      <c r="G11" s="12">
        <f>F11*G6</f>
        <v>131.68800000000002</v>
      </c>
    </row>
    <row r="12" spans="1:7" ht="18.75">
      <c r="A12" s="63" t="s">
        <v>17</v>
      </c>
      <c r="B12" s="63"/>
      <c r="C12" s="63"/>
      <c r="D12" s="30"/>
      <c r="E12" s="30"/>
      <c r="F12" s="14">
        <f>SUM(F7:F11)</f>
        <v>2.4099999999999997</v>
      </c>
      <c r="G12" s="15">
        <f>SUM(G7:G11)</f>
        <v>793.4201999999999</v>
      </c>
    </row>
    <row r="13" spans="1:7" ht="18.75">
      <c r="A13" s="3"/>
      <c r="B13" s="3"/>
      <c r="C13" s="3"/>
      <c r="D13" s="3"/>
      <c r="E13" s="3"/>
      <c r="F13" s="3"/>
      <c r="G13" s="3"/>
    </row>
    <row r="14" spans="1:7" ht="15.75" customHeight="1">
      <c r="A14" s="57"/>
      <c r="B14" s="57"/>
      <c r="C14" s="57"/>
      <c r="D14" s="57"/>
      <c r="E14" s="57"/>
      <c r="F14" s="57"/>
      <c r="G14" s="57"/>
    </row>
    <row r="15" spans="1:7" ht="15.75" customHeight="1">
      <c r="A15" s="4"/>
      <c r="B15" s="4"/>
      <c r="C15" s="4"/>
      <c r="D15" s="4"/>
      <c r="E15" s="4"/>
      <c r="F15" s="4"/>
      <c r="G15" s="4"/>
    </row>
    <row r="16" spans="1:7" ht="39" customHeight="1">
      <c r="A16" s="57" t="s">
        <v>103</v>
      </c>
      <c r="B16" s="57"/>
      <c r="C16" s="57"/>
      <c r="D16" s="4"/>
      <c r="E16" s="70" t="s">
        <v>104</v>
      </c>
      <c r="F16" s="70"/>
      <c r="G16" s="70"/>
    </row>
    <row r="17" spans="1:7" ht="15.75" customHeight="1">
      <c r="A17" s="4"/>
      <c r="B17" s="4"/>
      <c r="C17" s="4"/>
      <c r="D17" s="4"/>
      <c r="E17" s="4"/>
      <c r="F17" s="4"/>
      <c r="G17" s="4"/>
    </row>
    <row r="18" spans="1:7" ht="18.75">
      <c r="A18" s="57"/>
      <c r="B18" s="57"/>
      <c r="C18" s="57"/>
      <c r="D18" s="57"/>
      <c r="E18" s="57"/>
      <c r="F18" s="57"/>
      <c r="G18" s="57"/>
    </row>
  </sheetData>
  <mergeCells count="8">
    <mergeCell ref="A18:G18"/>
    <mergeCell ref="A6:F6"/>
    <mergeCell ref="E1:G1"/>
    <mergeCell ref="A16:C16"/>
    <mergeCell ref="E16:G16"/>
    <mergeCell ref="A3:G3"/>
    <mergeCell ref="A12:C12"/>
    <mergeCell ref="A14:G14"/>
  </mergeCells>
  <printOptions/>
  <pageMargins left="0.7" right="0.7" top="0.75" bottom="0.75" header="0.3" footer="0.3"/>
  <pageSetup horizontalDpi="600" verticalDpi="600" orientation="portrait" paperSize="9" scale="84" r:id="rId1"/>
  <colBreaks count="1" manualBreakCount="1">
    <brk id="7" max="163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0"/>
  <sheetViews>
    <sheetView view="pageBreakPreview" zoomScale="85" zoomScaleSheetLayoutView="85" workbookViewId="0" topLeftCell="A1">
      <selection activeCell="E1" sqref="E1:H1"/>
    </sheetView>
  </sheetViews>
  <sheetFormatPr defaultColWidth="9.140625" defaultRowHeight="15"/>
  <cols>
    <col min="1" max="1" width="8.28125" style="0" customWidth="1"/>
    <col min="2" max="2" width="9.140625" style="0" customWidth="1"/>
    <col min="3" max="3" width="27.57421875" style="0" customWidth="1"/>
    <col min="4" max="4" width="13.421875" style="0" customWidth="1"/>
    <col min="5" max="5" width="12.28125" style="0" customWidth="1"/>
    <col min="6" max="6" width="12.140625" style="0" customWidth="1"/>
    <col min="7" max="7" width="12.421875" style="0" customWidth="1"/>
    <col min="8" max="8" width="13.421875" style="0" customWidth="1"/>
  </cols>
  <sheetData>
    <row r="1" spans="1:8" ht="59.25" customHeight="1">
      <c r="A1" s="3"/>
      <c r="B1" s="3"/>
      <c r="C1" s="3"/>
      <c r="D1" s="3"/>
      <c r="E1" s="55" t="s">
        <v>133</v>
      </c>
      <c r="F1" s="55"/>
      <c r="G1" s="55"/>
      <c r="H1" s="55"/>
    </row>
    <row r="2" spans="1:8" ht="18.75">
      <c r="A2" s="3"/>
      <c r="B2" s="3"/>
      <c r="C2" s="3"/>
      <c r="D2" s="3"/>
      <c r="E2" s="3"/>
      <c r="F2" s="3"/>
      <c r="G2" s="3"/>
      <c r="H2" s="3"/>
    </row>
    <row r="3" spans="1:9" ht="74.25" customHeight="1">
      <c r="A3" s="67" t="s">
        <v>111</v>
      </c>
      <c r="B3" s="67"/>
      <c r="C3" s="67"/>
      <c r="D3" s="67"/>
      <c r="E3" s="67"/>
      <c r="F3" s="67"/>
      <c r="G3" s="67"/>
      <c r="H3" s="67"/>
      <c r="I3" s="2"/>
    </row>
    <row r="4" spans="1:9" ht="22.5" customHeight="1">
      <c r="A4" s="5"/>
      <c r="B4" s="5"/>
      <c r="C4" s="5"/>
      <c r="D4" s="5"/>
      <c r="E4" s="5"/>
      <c r="F4" s="5"/>
      <c r="G4" s="5"/>
      <c r="H4" s="5"/>
      <c r="I4" s="2"/>
    </row>
    <row r="5" spans="1:9" ht="80.25" customHeight="1">
      <c r="A5" s="6" t="s">
        <v>20</v>
      </c>
      <c r="B5" s="6" t="s">
        <v>105</v>
      </c>
      <c r="C5" s="6" t="s">
        <v>0</v>
      </c>
      <c r="D5" s="6" t="s">
        <v>21</v>
      </c>
      <c r="E5" s="6" t="s">
        <v>55</v>
      </c>
      <c r="F5" s="6" t="s">
        <v>54</v>
      </c>
      <c r="G5" s="6" t="s">
        <v>1</v>
      </c>
      <c r="H5" s="6" t="s">
        <v>22</v>
      </c>
      <c r="I5" s="1"/>
    </row>
    <row r="6" spans="1:9" ht="36" customHeight="1">
      <c r="A6" s="68" t="s">
        <v>106</v>
      </c>
      <c r="B6" s="68"/>
      <c r="C6" s="68"/>
      <c r="D6" s="68"/>
      <c r="E6" s="68"/>
      <c r="F6" s="68"/>
      <c r="G6" s="68"/>
      <c r="H6" s="20">
        <v>303.9</v>
      </c>
      <c r="I6" s="1"/>
    </row>
    <row r="7" spans="1:8" ht="56.25">
      <c r="A7" s="7">
        <v>1</v>
      </c>
      <c r="B7" s="8" t="s">
        <v>2</v>
      </c>
      <c r="C7" s="24" t="s">
        <v>39</v>
      </c>
      <c r="D7" s="10" t="s">
        <v>40</v>
      </c>
      <c r="E7" s="11">
        <v>1.17</v>
      </c>
      <c r="F7" s="7">
        <v>1</v>
      </c>
      <c r="G7" s="31">
        <f aca="true" t="shared" si="0" ref="G7:G21">E7*F7</f>
        <v>1.17</v>
      </c>
      <c r="H7" s="12">
        <f>G7*H6</f>
        <v>355.56299999999993</v>
      </c>
    </row>
    <row r="8" spans="1:8" ht="83.25" customHeight="1">
      <c r="A8" s="7">
        <v>2</v>
      </c>
      <c r="B8" s="8" t="s">
        <v>56</v>
      </c>
      <c r="C8" s="24" t="s">
        <v>41</v>
      </c>
      <c r="D8" s="10" t="s">
        <v>42</v>
      </c>
      <c r="E8" s="11">
        <v>0.9</v>
      </c>
      <c r="F8" s="7">
        <v>1</v>
      </c>
      <c r="G8" s="31">
        <f t="shared" si="0"/>
        <v>0.9</v>
      </c>
      <c r="H8" s="12">
        <f>G8*H6</f>
        <v>273.51</v>
      </c>
    </row>
    <row r="9" spans="1:8" ht="409.5" customHeight="1">
      <c r="A9" s="7">
        <v>3</v>
      </c>
      <c r="B9" s="8" t="s">
        <v>57</v>
      </c>
      <c r="C9" s="24" t="s">
        <v>112</v>
      </c>
      <c r="D9" s="10" t="s">
        <v>110</v>
      </c>
      <c r="E9" s="11">
        <v>2.465</v>
      </c>
      <c r="F9" s="7">
        <v>1</v>
      </c>
      <c r="G9" s="31">
        <f t="shared" si="0"/>
        <v>2.465</v>
      </c>
      <c r="H9" s="12">
        <f>G9*H6</f>
        <v>749.1134999999999</v>
      </c>
    </row>
    <row r="10" spans="1:8" ht="225.75" customHeight="1">
      <c r="A10" s="7">
        <v>4</v>
      </c>
      <c r="B10" s="8" t="s">
        <v>58</v>
      </c>
      <c r="C10" s="24" t="s">
        <v>73</v>
      </c>
      <c r="D10" s="10" t="s">
        <v>28</v>
      </c>
      <c r="E10" s="32">
        <v>2.352</v>
      </c>
      <c r="F10" s="7">
        <v>1</v>
      </c>
      <c r="G10" s="31">
        <f t="shared" si="0"/>
        <v>2.352</v>
      </c>
      <c r="H10" s="12">
        <f>G10*H6</f>
        <v>714.7728</v>
      </c>
    </row>
    <row r="11" spans="1:8" ht="114.75" customHeight="1">
      <c r="A11" s="7">
        <v>5</v>
      </c>
      <c r="B11" s="8" t="s">
        <v>64</v>
      </c>
      <c r="C11" s="24" t="s">
        <v>29</v>
      </c>
      <c r="D11" s="10" t="s">
        <v>30</v>
      </c>
      <c r="E11" s="32">
        <v>0.59</v>
      </c>
      <c r="F11" s="7">
        <v>10</v>
      </c>
      <c r="G11" s="31">
        <f t="shared" si="0"/>
        <v>5.8999999999999995</v>
      </c>
      <c r="H11" s="12">
        <f>G11*H6</f>
        <v>1793.0099999999998</v>
      </c>
    </row>
    <row r="12" spans="1:8" ht="97.5" customHeight="1">
      <c r="A12" s="7">
        <v>6</v>
      </c>
      <c r="B12" s="8" t="s">
        <v>65</v>
      </c>
      <c r="C12" s="24" t="s">
        <v>31</v>
      </c>
      <c r="D12" s="10" t="s">
        <v>32</v>
      </c>
      <c r="E12" s="32">
        <v>0.381</v>
      </c>
      <c r="F12" s="7">
        <v>3</v>
      </c>
      <c r="G12" s="31">
        <f t="shared" si="0"/>
        <v>1.143</v>
      </c>
      <c r="H12" s="12">
        <f>G12*H6</f>
        <v>347.35769999999997</v>
      </c>
    </row>
    <row r="13" spans="1:8" ht="155.25" customHeight="1">
      <c r="A13" s="7">
        <v>7</v>
      </c>
      <c r="B13" s="8" t="s">
        <v>59</v>
      </c>
      <c r="C13" s="24" t="s">
        <v>34</v>
      </c>
      <c r="D13" s="10" t="s">
        <v>33</v>
      </c>
      <c r="E13" s="32">
        <v>0.907</v>
      </c>
      <c r="F13" s="7">
        <v>1</v>
      </c>
      <c r="G13" s="31">
        <f t="shared" si="0"/>
        <v>0.907</v>
      </c>
      <c r="H13" s="12">
        <f>G13*H6</f>
        <v>275.6373</v>
      </c>
    </row>
    <row r="14" spans="1:8" ht="37.5">
      <c r="A14" s="7">
        <v>8</v>
      </c>
      <c r="B14" s="8" t="s">
        <v>61</v>
      </c>
      <c r="C14" s="24" t="s">
        <v>60</v>
      </c>
      <c r="D14" s="10" t="s">
        <v>35</v>
      </c>
      <c r="E14" s="32">
        <v>0.927</v>
      </c>
      <c r="F14" s="7">
        <v>1</v>
      </c>
      <c r="G14" s="31">
        <f t="shared" si="0"/>
        <v>0.927</v>
      </c>
      <c r="H14" s="12">
        <f>G14*H6</f>
        <v>281.7153</v>
      </c>
    </row>
    <row r="15" spans="1:8" ht="154.5" customHeight="1">
      <c r="A15" s="7">
        <v>9</v>
      </c>
      <c r="B15" s="8" t="s">
        <v>62</v>
      </c>
      <c r="C15" s="24" t="s">
        <v>45</v>
      </c>
      <c r="D15" s="10" t="s">
        <v>23</v>
      </c>
      <c r="E15" s="10">
        <v>0.164</v>
      </c>
      <c r="F15" s="7">
        <v>1</v>
      </c>
      <c r="G15" s="31">
        <f t="shared" si="0"/>
        <v>0.164</v>
      </c>
      <c r="H15" s="12">
        <f>G15*H6</f>
        <v>49.8396</v>
      </c>
    </row>
    <row r="16" spans="1:8" ht="150">
      <c r="A16" s="7">
        <v>10</v>
      </c>
      <c r="B16" s="8" t="s">
        <v>63</v>
      </c>
      <c r="C16" s="24" t="s">
        <v>44</v>
      </c>
      <c r="D16" s="10" t="s">
        <v>23</v>
      </c>
      <c r="E16" s="10">
        <v>0.06</v>
      </c>
      <c r="F16" s="7">
        <v>1</v>
      </c>
      <c r="G16" s="31">
        <f t="shared" si="0"/>
        <v>0.06</v>
      </c>
      <c r="H16" s="12">
        <f>G16*H6</f>
        <v>18.233999999999998</v>
      </c>
    </row>
    <row r="17" spans="1:8" ht="131.25">
      <c r="A17" s="7">
        <v>11</v>
      </c>
      <c r="B17" s="8" t="s">
        <v>66</v>
      </c>
      <c r="C17" s="24" t="s">
        <v>43</v>
      </c>
      <c r="D17" s="10" t="s">
        <v>23</v>
      </c>
      <c r="E17" s="32">
        <v>0.079</v>
      </c>
      <c r="F17" s="7">
        <v>1</v>
      </c>
      <c r="G17" s="31">
        <f t="shared" si="0"/>
        <v>0.079</v>
      </c>
      <c r="H17" s="12">
        <f>G17*H6</f>
        <v>24.0081</v>
      </c>
    </row>
    <row r="18" spans="1:8" ht="37.5">
      <c r="A18" s="7">
        <v>12</v>
      </c>
      <c r="B18" s="8" t="s">
        <v>67</v>
      </c>
      <c r="C18" s="24" t="s">
        <v>6</v>
      </c>
      <c r="D18" s="10" t="s">
        <v>25</v>
      </c>
      <c r="E18" s="32">
        <v>0.19</v>
      </c>
      <c r="F18" s="7">
        <v>1</v>
      </c>
      <c r="G18" s="31">
        <f t="shared" si="0"/>
        <v>0.19</v>
      </c>
      <c r="H18" s="12">
        <f>G18*H6</f>
        <v>57.741</v>
      </c>
    </row>
    <row r="19" spans="1:8" ht="37.5">
      <c r="A19" s="7">
        <v>13</v>
      </c>
      <c r="B19" s="8" t="s">
        <v>68</v>
      </c>
      <c r="C19" s="24" t="s">
        <v>12</v>
      </c>
      <c r="D19" s="10" t="s">
        <v>26</v>
      </c>
      <c r="E19" s="32">
        <v>0.079</v>
      </c>
      <c r="F19" s="7">
        <v>1</v>
      </c>
      <c r="G19" s="31">
        <f t="shared" si="0"/>
        <v>0.079</v>
      </c>
      <c r="H19" s="12">
        <f>G19*H6</f>
        <v>24.0081</v>
      </c>
    </row>
    <row r="20" spans="1:8" ht="75">
      <c r="A20" s="7">
        <v>14</v>
      </c>
      <c r="B20" s="8" t="s">
        <v>69</v>
      </c>
      <c r="C20" s="24" t="s">
        <v>47</v>
      </c>
      <c r="D20" s="10" t="s">
        <v>25</v>
      </c>
      <c r="E20" s="32">
        <v>0.016</v>
      </c>
      <c r="F20" s="7">
        <v>1</v>
      </c>
      <c r="G20" s="31">
        <f t="shared" si="0"/>
        <v>0.016</v>
      </c>
      <c r="H20" s="12">
        <f>G20*H6</f>
        <v>4.8624</v>
      </c>
    </row>
    <row r="21" spans="1:8" ht="18.75">
      <c r="A21" s="7">
        <v>15</v>
      </c>
      <c r="B21" s="8" t="s">
        <v>70</v>
      </c>
      <c r="C21" s="24" t="s">
        <v>14</v>
      </c>
      <c r="D21" s="10" t="s">
        <v>27</v>
      </c>
      <c r="E21" s="32">
        <v>0.069</v>
      </c>
      <c r="F21" s="7">
        <v>1</v>
      </c>
      <c r="G21" s="31">
        <f t="shared" si="0"/>
        <v>0.069</v>
      </c>
      <c r="H21" s="12">
        <f>G21*H6</f>
        <v>20.9691</v>
      </c>
    </row>
    <row r="22" spans="1:8" ht="210" customHeight="1">
      <c r="A22" s="7">
        <v>16</v>
      </c>
      <c r="B22" s="8" t="s">
        <v>71</v>
      </c>
      <c r="C22" s="24" t="s">
        <v>37</v>
      </c>
      <c r="D22" s="10" t="s">
        <v>24</v>
      </c>
      <c r="E22" s="32">
        <v>0.372</v>
      </c>
      <c r="F22" s="7">
        <v>1</v>
      </c>
      <c r="G22" s="31">
        <f aca="true" t="shared" si="1" ref="G22:G23">E22*F22</f>
        <v>0.372</v>
      </c>
      <c r="H22" s="12">
        <f>G22*H6</f>
        <v>113.0508</v>
      </c>
    </row>
    <row r="23" spans="1:8" ht="37.5">
      <c r="A23" s="7">
        <v>17</v>
      </c>
      <c r="B23" s="8" t="s">
        <v>72</v>
      </c>
      <c r="C23" s="24" t="s">
        <v>16</v>
      </c>
      <c r="D23" s="10" t="s">
        <v>23</v>
      </c>
      <c r="E23" s="32">
        <v>0.1</v>
      </c>
      <c r="F23" s="7">
        <v>1</v>
      </c>
      <c r="G23" s="31">
        <f t="shared" si="1"/>
        <v>0.1</v>
      </c>
      <c r="H23" s="12">
        <f>G23*H6</f>
        <v>30.39</v>
      </c>
    </row>
    <row r="24" spans="1:8" ht="18.75">
      <c r="A24" s="63" t="s">
        <v>17</v>
      </c>
      <c r="B24" s="63"/>
      <c r="C24" s="63"/>
      <c r="D24" s="63"/>
      <c r="E24" s="30"/>
      <c r="F24" s="30"/>
      <c r="G24" s="14">
        <f>SUM(G7:G21)</f>
        <v>16.421</v>
      </c>
      <c r="H24" s="15">
        <f>SUM(H7:H21)</f>
        <v>4990.3419</v>
      </c>
    </row>
    <row r="25" spans="1:8" ht="18.75">
      <c r="A25" s="3"/>
      <c r="B25" s="3"/>
      <c r="C25" s="3"/>
      <c r="D25" s="3"/>
      <c r="E25" s="3"/>
      <c r="F25" s="3"/>
      <c r="G25" s="3"/>
      <c r="H25" s="3"/>
    </row>
    <row r="26" spans="1:8" ht="18.75">
      <c r="A26" s="3"/>
      <c r="B26" s="3"/>
      <c r="C26" s="3"/>
      <c r="D26" s="3"/>
      <c r="E26" s="3"/>
      <c r="F26" s="3"/>
      <c r="G26" s="3"/>
      <c r="H26" s="3"/>
    </row>
    <row r="27" spans="1:8" ht="18.75">
      <c r="A27" s="3"/>
      <c r="B27" s="3"/>
      <c r="C27" s="3"/>
      <c r="D27" s="3"/>
      <c r="E27" s="3"/>
      <c r="F27" s="3"/>
      <c r="G27" s="3"/>
      <c r="H27" s="3"/>
    </row>
    <row r="28" spans="1:8" ht="37.5" customHeight="1">
      <c r="A28" s="57" t="s">
        <v>103</v>
      </c>
      <c r="B28" s="57"/>
      <c r="C28" s="57"/>
      <c r="D28" s="16"/>
      <c r="E28" s="16"/>
      <c r="F28" s="70" t="s">
        <v>104</v>
      </c>
      <c r="G28" s="70"/>
      <c r="H28" s="70"/>
    </row>
    <row r="29" spans="1:8" ht="15.75" customHeight="1">
      <c r="A29" s="4"/>
      <c r="B29" s="4"/>
      <c r="C29" s="4"/>
      <c r="D29" s="4"/>
      <c r="E29" s="4"/>
      <c r="F29" s="4"/>
      <c r="G29" s="4"/>
      <c r="H29" s="4"/>
    </row>
    <row r="30" spans="1:8" ht="18.75">
      <c r="A30" s="57"/>
      <c r="B30" s="57"/>
      <c r="C30" s="57"/>
      <c r="D30" s="57"/>
      <c r="E30" s="57"/>
      <c r="F30" s="57"/>
      <c r="G30" s="57"/>
      <c r="H30" s="57"/>
    </row>
  </sheetData>
  <mergeCells count="7">
    <mergeCell ref="A30:H30"/>
    <mergeCell ref="A6:G6"/>
    <mergeCell ref="A28:C28"/>
    <mergeCell ref="F28:H28"/>
    <mergeCell ref="E1:H1"/>
    <mergeCell ref="A3:H3"/>
    <mergeCell ref="A24:D24"/>
  </mergeCells>
  <printOptions/>
  <pageMargins left="0.7" right="0.7" top="0.75" bottom="0.75" header="0.3" footer="0.3"/>
  <pageSetup horizontalDpi="600" verticalDpi="600" orientation="portrait" paperSize="9" scale="80" r:id="rId1"/>
  <colBreaks count="1" manualBreakCount="1">
    <brk id="8" max="163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1"/>
  <sheetViews>
    <sheetView view="pageBreakPreview" zoomScale="86" zoomScaleSheetLayoutView="86" workbookViewId="0" topLeftCell="A1">
      <selection activeCell="E1" sqref="E1:H1"/>
    </sheetView>
  </sheetViews>
  <sheetFormatPr defaultColWidth="9.140625" defaultRowHeight="15"/>
  <cols>
    <col min="1" max="1" width="8.28125" style="0" customWidth="1"/>
    <col min="2" max="2" width="11.140625" style="0" customWidth="1"/>
    <col min="3" max="3" width="27.57421875" style="0" customWidth="1"/>
    <col min="4" max="4" width="13.421875" style="0" customWidth="1"/>
    <col min="5" max="5" width="11.8515625" style="0" customWidth="1"/>
    <col min="6" max="6" width="13.00390625" style="0" customWidth="1"/>
    <col min="7" max="7" width="11.140625" style="0" customWidth="1"/>
    <col min="8" max="8" width="11.8515625" style="0" customWidth="1"/>
  </cols>
  <sheetData>
    <row r="1" spans="1:8" ht="62.25" customHeight="1">
      <c r="A1" s="3"/>
      <c r="B1" s="3"/>
      <c r="C1" s="3"/>
      <c r="D1" s="3"/>
      <c r="E1" s="55" t="s">
        <v>134</v>
      </c>
      <c r="F1" s="55"/>
      <c r="G1" s="55"/>
      <c r="H1" s="55"/>
    </row>
    <row r="2" spans="1:8" ht="18.75">
      <c r="A2" s="3"/>
      <c r="B2" s="3"/>
      <c r="C2" s="3"/>
      <c r="D2" s="3"/>
      <c r="E2" s="3"/>
      <c r="F2" s="3"/>
      <c r="G2" s="3"/>
      <c r="H2" s="3"/>
    </row>
    <row r="3" spans="1:9" ht="74.25" customHeight="1">
      <c r="A3" s="67" t="s">
        <v>80</v>
      </c>
      <c r="B3" s="67"/>
      <c r="C3" s="67"/>
      <c r="D3" s="67"/>
      <c r="E3" s="67"/>
      <c r="F3" s="67"/>
      <c r="G3" s="67"/>
      <c r="H3" s="67"/>
      <c r="I3" s="2"/>
    </row>
    <row r="4" spans="1:9" ht="22.5" customHeight="1">
      <c r="A4" s="5"/>
      <c r="B4" s="5"/>
      <c r="C4" s="5"/>
      <c r="D4" s="5"/>
      <c r="E4" s="5"/>
      <c r="F4" s="5"/>
      <c r="G4" s="5"/>
      <c r="H4" s="5"/>
      <c r="I4" s="2"/>
    </row>
    <row r="5" spans="1:9" ht="77.25" customHeight="1">
      <c r="A5" s="6" t="s">
        <v>20</v>
      </c>
      <c r="B5" s="6" t="s">
        <v>19</v>
      </c>
      <c r="C5" s="6" t="s">
        <v>0</v>
      </c>
      <c r="D5" s="6" t="s">
        <v>21</v>
      </c>
      <c r="E5" s="6" t="s">
        <v>55</v>
      </c>
      <c r="F5" s="6" t="s">
        <v>54</v>
      </c>
      <c r="G5" s="6" t="s">
        <v>1</v>
      </c>
      <c r="H5" s="6" t="s">
        <v>22</v>
      </c>
      <c r="I5" s="1"/>
    </row>
    <row r="6" spans="1:9" ht="36" customHeight="1">
      <c r="A6" s="59" t="s">
        <v>106</v>
      </c>
      <c r="B6" s="60"/>
      <c r="C6" s="60"/>
      <c r="D6" s="60"/>
      <c r="E6" s="60"/>
      <c r="F6" s="60"/>
      <c r="G6" s="61"/>
      <c r="H6" s="6">
        <v>329.22</v>
      </c>
      <c r="I6" s="1"/>
    </row>
    <row r="7" spans="1:8" ht="56.25">
      <c r="A7" s="7">
        <v>1</v>
      </c>
      <c r="B7" s="8" t="s">
        <v>2</v>
      </c>
      <c r="C7" s="24" t="s">
        <v>39</v>
      </c>
      <c r="D7" s="10" t="s">
        <v>40</v>
      </c>
      <c r="E7" s="11">
        <v>1.17</v>
      </c>
      <c r="F7" s="7">
        <v>1</v>
      </c>
      <c r="G7" s="31">
        <f aca="true" t="shared" si="0" ref="G7:G22">E7*F7</f>
        <v>1.17</v>
      </c>
      <c r="H7" s="12">
        <f>G7*H6</f>
        <v>385.1874</v>
      </c>
    </row>
    <row r="8" spans="1:8" ht="84" customHeight="1">
      <c r="A8" s="7">
        <v>2</v>
      </c>
      <c r="B8" s="8" t="s">
        <v>56</v>
      </c>
      <c r="C8" s="24" t="s">
        <v>41</v>
      </c>
      <c r="D8" s="10" t="s">
        <v>42</v>
      </c>
      <c r="E8" s="11">
        <v>0.9</v>
      </c>
      <c r="F8" s="7">
        <v>1</v>
      </c>
      <c r="G8" s="31">
        <f t="shared" si="0"/>
        <v>0.9</v>
      </c>
      <c r="H8" s="12">
        <f>G8*H6</f>
        <v>296.29800000000006</v>
      </c>
    </row>
    <row r="9" spans="1:8" ht="409.6" customHeight="1">
      <c r="A9" s="7">
        <v>3</v>
      </c>
      <c r="B9" s="8" t="s">
        <v>57</v>
      </c>
      <c r="C9" s="24" t="s">
        <v>113</v>
      </c>
      <c r="D9" s="10" t="s">
        <v>115</v>
      </c>
      <c r="E9" s="11">
        <v>2.465</v>
      </c>
      <c r="F9" s="7">
        <v>1</v>
      </c>
      <c r="G9" s="31">
        <f t="shared" si="0"/>
        <v>2.465</v>
      </c>
      <c r="H9" s="12">
        <f>G9*H6</f>
        <v>811.5273</v>
      </c>
    </row>
    <row r="10" spans="1:8" ht="93.75">
      <c r="A10" s="7">
        <v>4</v>
      </c>
      <c r="B10" s="8" t="s">
        <v>74</v>
      </c>
      <c r="C10" s="24" t="s">
        <v>76</v>
      </c>
      <c r="D10" s="10" t="s">
        <v>75</v>
      </c>
      <c r="E10" s="11">
        <v>0.28</v>
      </c>
      <c r="F10" s="7">
        <v>40</v>
      </c>
      <c r="G10" s="31">
        <f t="shared" si="0"/>
        <v>11.200000000000001</v>
      </c>
      <c r="H10" s="12">
        <f>G10*H6</f>
        <v>3687.2640000000006</v>
      </c>
    </row>
    <row r="11" spans="1:8" ht="231.75" customHeight="1">
      <c r="A11" s="7">
        <v>5</v>
      </c>
      <c r="B11" s="8" t="s">
        <v>58</v>
      </c>
      <c r="C11" s="24" t="s">
        <v>73</v>
      </c>
      <c r="D11" s="10" t="s">
        <v>28</v>
      </c>
      <c r="E11" s="32">
        <v>2.352</v>
      </c>
      <c r="F11" s="7">
        <v>1</v>
      </c>
      <c r="G11" s="31">
        <f t="shared" si="0"/>
        <v>2.352</v>
      </c>
      <c r="H11" s="12">
        <f>G11*H6</f>
        <v>774.3254400000001</v>
      </c>
    </row>
    <row r="12" spans="1:8" ht="75">
      <c r="A12" s="7">
        <v>6</v>
      </c>
      <c r="B12" s="8" t="s">
        <v>77</v>
      </c>
      <c r="C12" s="24" t="s">
        <v>78</v>
      </c>
      <c r="D12" s="10" t="s">
        <v>79</v>
      </c>
      <c r="E12" s="32">
        <v>0.113</v>
      </c>
      <c r="F12" s="7">
        <v>3</v>
      </c>
      <c r="G12" s="31">
        <f t="shared" si="0"/>
        <v>0.339</v>
      </c>
      <c r="H12" s="12">
        <f>G12*H6</f>
        <v>111.60558000000002</v>
      </c>
    </row>
    <row r="13" spans="1:8" ht="75" customHeight="1">
      <c r="A13" s="7">
        <v>7</v>
      </c>
      <c r="B13" s="8" t="s">
        <v>65</v>
      </c>
      <c r="C13" s="24" t="s">
        <v>31</v>
      </c>
      <c r="D13" s="10" t="s">
        <v>32</v>
      </c>
      <c r="E13" s="32">
        <v>0.381</v>
      </c>
      <c r="F13" s="7">
        <v>3</v>
      </c>
      <c r="G13" s="31">
        <f t="shared" si="0"/>
        <v>1.143</v>
      </c>
      <c r="H13" s="12">
        <f>G13*H6</f>
        <v>376.29846000000003</v>
      </c>
    </row>
    <row r="14" spans="1:8" ht="159" customHeight="1">
      <c r="A14" s="7">
        <v>8</v>
      </c>
      <c r="B14" s="8" t="s">
        <v>59</v>
      </c>
      <c r="C14" s="24" t="s">
        <v>34</v>
      </c>
      <c r="D14" s="10" t="s">
        <v>33</v>
      </c>
      <c r="E14" s="32">
        <v>0.907</v>
      </c>
      <c r="F14" s="7">
        <v>1</v>
      </c>
      <c r="G14" s="31">
        <f t="shared" si="0"/>
        <v>0.907</v>
      </c>
      <c r="H14" s="12">
        <f>G14*H6</f>
        <v>298.60254000000003</v>
      </c>
    </row>
    <row r="15" spans="1:8" ht="37.5">
      <c r="A15" s="7">
        <v>9</v>
      </c>
      <c r="B15" s="8" t="s">
        <v>61</v>
      </c>
      <c r="C15" s="24" t="s">
        <v>60</v>
      </c>
      <c r="D15" s="10" t="s">
        <v>35</v>
      </c>
      <c r="E15" s="32">
        <v>0.927</v>
      </c>
      <c r="F15" s="7">
        <v>1</v>
      </c>
      <c r="G15" s="31">
        <f t="shared" si="0"/>
        <v>0.927</v>
      </c>
      <c r="H15" s="12">
        <f>G15*H6</f>
        <v>305.18694000000005</v>
      </c>
    </row>
    <row r="16" spans="1:8" ht="152.25" customHeight="1">
      <c r="A16" s="7">
        <v>10</v>
      </c>
      <c r="B16" s="8" t="s">
        <v>62</v>
      </c>
      <c r="C16" s="24" t="s">
        <v>45</v>
      </c>
      <c r="D16" s="10" t="s">
        <v>23</v>
      </c>
      <c r="E16" s="10">
        <v>0.164</v>
      </c>
      <c r="F16" s="7">
        <v>1</v>
      </c>
      <c r="G16" s="31">
        <f t="shared" si="0"/>
        <v>0.164</v>
      </c>
      <c r="H16" s="12">
        <f>G16*H6</f>
        <v>53.99208000000001</v>
      </c>
    </row>
    <row r="17" spans="1:8" ht="150">
      <c r="A17" s="7">
        <v>11</v>
      </c>
      <c r="B17" s="8" t="s">
        <v>63</v>
      </c>
      <c r="C17" s="24" t="s">
        <v>44</v>
      </c>
      <c r="D17" s="10" t="s">
        <v>23</v>
      </c>
      <c r="E17" s="10">
        <v>0.06</v>
      </c>
      <c r="F17" s="7">
        <v>1</v>
      </c>
      <c r="G17" s="31">
        <f t="shared" si="0"/>
        <v>0.06</v>
      </c>
      <c r="H17" s="12">
        <f>G17*H6</f>
        <v>19.7532</v>
      </c>
    </row>
    <row r="18" spans="1:8" ht="140.25" customHeight="1">
      <c r="A18" s="7">
        <v>12</v>
      </c>
      <c r="B18" s="8" t="s">
        <v>66</v>
      </c>
      <c r="C18" s="24" t="s">
        <v>43</v>
      </c>
      <c r="D18" s="10" t="s">
        <v>23</v>
      </c>
      <c r="E18" s="32">
        <v>0.079</v>
      </c>
      <c r="F18" s="7">
        <v>1</v>
      </c>
      <c r="G18" s="31">
        <f t="shared" si="0"/>
        <v>0.079</v>
      </c>
      <c r="H18" s="12">
        <f>G18*H6</f>
        <v>26.008380000000002</v>
      </c>
    </row>
    <row r="19" spans="1:8" ht="37.5">
      <c r="A19" s="7">
        <v>13</v>
      </c>
      <c r="B19" s="8" t="s">
        <v>67</v>
      </c>
      <c r="C19" s="24" t="s">
        <v>6</v>
      </c>
      <c r="D19" s="10" t="s">
        <v>25</v>
      </c>
      <c r="E19" s="32">
        <v>0.19</v>
      </c>
      <c r="F19" s="7">
        <v>1</v>
      </c>
      <c r="G19" s="31">
        <f t="shared" si="0"/>
        <v>0.19</v>
      </c>
      <c r="H19" s="12">
        <f>G19*H6</f>
        <v>62.55180000000001</v>
      </c>
    </row>
    <row r="20" spans="1:8" ht="37.5">
      <c r="A20" s="7">
        <v>14</v>
      </c>
      <c r="B20" s="8" t="s">
        <v>68</v>
      </c>
      <c r="C20" s="24" t="s">
        <v>12</v>
      </c>
      <c r="D20" s="10" t="s">
        <v>26</v>
      </c>
      <c r="E20" s="32">
        <v>0.079</v>
      </c>
      <c r="F20" s="7">
        <v>1</v>
      </c>
      <c r="G20" s="31">
        <f t="shared" si="0"/>
        <v>0.079</v>
      </c>
      <c r="H20" s="12">
        <f>G20*H6</f>
        <v>26.008380000000002</v>
      </c>
    </row>
    <row r="21" spans="1:8" ht="75">
      <c r="A21" s="7">
        <v>15</v>
      </c>
      <c r="B21" s="8" t="s">
        <v>69</v>
      </c>
      <c r="C21" s="24" t="s">
        <v>47</v>
      </c>
      <c r="D21" s="10" t="s">
        <v>25</v>
      </c>
      <c r="E21" s="32">
        <v>0.016</v>
      </c>
      <c r="F21" s="7">
        <v>1</v>
      </c>
      <c r="G21" s="31">
        <f t="shared" si="0"/>
        <v>0.016</v>
      </c>
      <c r="H21" s="12">
        <f>G21*H6</f>
        <v>5.26752</v>
      </c>
    </row>
    <row r="22" spans="1:8" ht="18.75">
      <c r="A22" s="7">
        <v>16</v>
      </c>
      <c r="B22" s="8" t="s">
        <v>70</v>
      </c>
      <c r="C22" s="24" t="s">
        <v>14</v>
      </c>
      <c r="D22" s="10" t="s">
        <v>27</v>
      </c>
      <c r="E22" s="32">
        <v>0.069</v>
      </c>
      <c r="F22" s="7">
        <v>1</v>
      </c>
      <c r="G22" s="31">
        <f t="shared" si="0"/>
        <v>0.069</v>
      </c>
      <c r="H22" s="12">
        <f>G22*H6</f>
        <v>22.716180000000005</v>
      </c>
    </row>
    <row r="23" spans="1:8" ht="225">
      <c r="A23" s="7">
        <v>17</v>
      </c>
      <c r="B23" s="8" t="s">
        <v>71</v>
      </c>
      <c r="C23" s="24" t="s">
        <v>37</v>
      </c>
      <c r="D23" s="10" t="s">
        <v>24</v>
      </c>
      <c r="E23" s="32">
        <v>0.372</v>
      </c>
      <c r="F23" s="7">
        <v>1</v>
      </c>
      <c r="G23" s="31">
        <f aca="true" t="shared" si="1" ref="G23:G24">E23*F23</f>
        <v>0.372</v>
      </c>
      <c r="H23" s="12">
        <f>G23*H6</f>
        <v>122.46984</v>
      </c>
    </row>
    <row r="24" spans="1:8" ht="37.5">
      <c r="A24" s="7">
        <v>18</v>
      </c>
      <c r="B24" s="8" t="s">
        <v>72</v>
      </c>
      <c r="C24" s="24" t="s">
        <v>16</v>
      </c>
      <c r="D24" s="10" t="s">
        <v>23</v>
      </c>
      <c r="E24" s="32">
        <v>0.1</v>
      </c>
      <c r="F24" s="7">
        <v>1</v>
      </c>
      <c r="G24" s="31">
        <f t="shared" si="1"/>
        <v>0.1</v>
      </c>
      <c r="H24" s="12">
        <f>G24*H6</f>
        <v>32.922000000000004</v>
      </c>
    </row>
    <row r="25" spans="1:8" ht="18.75">
      <c r="A25" s="63" t="s">
        <v>17</v>
      </c>
      <c r="B25" s="63"/>
      <c r="C25" s="63"/>
      <c r="D25" s="63"/>
      <c r="E25" s="30"/>
      <c r="F25" s="30"/>
      <c r="G25" s="14">
        <f>SUM(G7:G22)</f>
        <v>22.06</v>
      </c>
      <c r="H25" s="15">
        <f>SUM(H7:H22)</f>
        <v>7262.593200000003</v>
      </c>
    </row>
    <row r="26" spans="1:8" ht="18.75">
      <c r="A26" s="3"/>
      <c r="B26" s="3"/>
      <c r="C26" s="3"/>
      <c r="D26" s="3"/>
      <c r="E26" s="3"/>
      <c r="F26" s="3"/>
      <c r="G26" s="3"/>
      <c r="H26" s="3"/>
    </row>
    <row r="27" spans="1:8" ht="18.75">
      <c r="A27" s="3"/>
      <c r="B27" s="3"/>
      <c r="C27" s="3"/>
      <c r="D27" s="3"/>
      <c r="E27" s="3"/>
      <c r="F27" s="3"/>
      <c r="G27" s="3"/>
      <c r="H27" s="3"/>
    </row>
    <row r="28" spans="1:8" ht="18.75">
      <c r="A28" s="3"/>
      <c r="B28" s="3"/>
      <c r="C28" s="3"/>
      <c r="D28" s="3"/>
      <c r="E28" s="3"/>
      <c r="F28" s="3"/>
      <c r="G28" s="3"/>
      <c r="H28" s="3"/>
    </row>
    <row r="29" spans="1:10" ht="38.25" customHeight="1">
      <c r="A29" s="55" t="s">
        <v>103</v>
      </c>
      <c r="B29" s="56"/>
      <c r="C29" s="56"/>
      <c r="D29" s="16"/>
      <c r="E29" s="16"/>
      <c r="F29" s="58" t="s">
        <v>114</v>
      </c>
      <c r="G29" s="58"/>
      <c r="H29" s="58"/>
      <c r="I29" s="16"/>
      <c r="J29" s="16"/>
    </row>
    <row r="30" spans="1:8" ht="15.75" customHeight="1">
      <c r="A30" s="4"/>
      <c r="B30" s="4"/>
      <c r="C30" s="4"/>
      <c r="D30" s="4"/>
      <c r="E30" s="4"/>
      <c r="F30" s="4"/>
      <c r="G30" s="4"/>
      <c r="H30" s="4"/>
    </row>
    <row r="31" spans="1:8" ht="18.75">
      <c r="A31" s="57"/>
      <c r="B31" s="57"/>
      <c r="C31" s="57"/>
      <c r="D31" s="57"/>
      <c r="E31" s="57"/>
      <c r="F31" s="57"/>
      <c r="G31" s="57"/>
      <c r="H31" s="57"/>
    </row>
  </sheetData>
  <mergeCells count="7">
    <mergeCell ref="A31:H31"/>
    <mergeCell ref="A6:G6"/>
    <mergeCell ref="E1:H1"/>
    <mergeCell ref="A29:C29"/>
    <mergeCell ref="F29:H29"/>
    <mergeCell ref="A3:H3"/>
    <mergeCell ref="A25:D25"/>
  </mergeCells>
  <printOptions/>
  <pageMargins left="0.7" right="0.7" top="0.75" bottom="0.75" header="0.3" footer="0.3"/>
  <pageSetup horizontalDpi="600" verticalDpi="600" orientation="portrait" paperSize="9" scale="80" r:id="rId1"/>
  <colBreaks count="1" manualBreakCount="1">
    <brk id="8" max="1638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7"/>
  <sheetViews>
    <sheetView workbookViewId="0" topLeftCell="A1">
      <selection activeCell="B1" sqref="B1:E1"/>
    </sheetView>
  </sheetViews>
  <sheetFormatPr defaultColWidth="9.140625" defaultRowHeight="15"/>
  <cols>
    <col min="1" max="1" width="12.7109375" style="0" customWidth="1"/>
    <col min="2" max="2" width="36.7109375" style="0" customWidth="1"/>
    <col min="3" max="3" width="12.140625" style="0" customWidth="1"/>
    <col min="4" max="4" width="10.140625" style="0" customWidth="1"/>
    <col min="5" max="5" width="14.140625" style="0" customWidth="1"/>
  </cols>
  <sheetData>
    <row r="1" spans="1:8" ht="56.25" customHeight="1">
      <c r="A1" s="3"/>
      <c r="B1" s="71" t="s">
        <v>129</v>
      </c>
      <c r="C1" s="71"/>
      <c r="D1" s="71"/>
      <c r="E1" s="71"/>
      <c r="F1" s="49"/>
      <c r="G1" s="49"/>
      <c r="H1" s="49"/>
    </row>
    <row r="2" spans="1:8" ht="9.75" customHeight="1">
      <c r="A2" s="3"/>
      <c r="B2" s="3"/>
      <c r="C2" s="3"/>
      <c r="D2" s="3"/>
      <c r="E2" s="45"/>
      <c r="F2" s="3"/>
      <c r="G2" s="3"/>
      <c r="H2" s="3"/>
    </row>
    <row r="3" spans="1:8" ht="18.75">
      <c r="A3" s="77" t="s">
        <v>116</v>
      </c>
      <c r="B3" s="77"/>
      <c r="C3" s="77"/>
      <c r="D3" s="77"/>
      <c r="E3" s="77"/>
      <c r="F3" s="48"/>
      <c r="G3" s="48"/>
      <c r="H3" s="48"/>
    </row>
    <row r="4" spans="1:8" ht="11.25" customHeight="1">
      <c r="A4" s="34"/>
      <c r="B4" s="34"/>
      <c r="C4" s="34"/>
      <c r="D4" s="34"/>
      <c r="E4" s="34"/>
      <c r="F4" s="3"/>
      <c r="G4" s="3"/>
      <c r="H4" s="3"/>
    </row>
    <row r="5" spans="1:8" ht="18.75">
      <c r="A5" s="73" t="s">
        <v>118</v>
      </c>
      <c r="B5" s="73" t="s">
        <v>117</v>
      </c>
      <c r="C5" s="73" t="s">
        <v>119</v>
      </c>
      <c r="D5" s="73" t="s">
        <v>120</v>
      </c>
      <c r="E5" s="73" t="s">
        <v>17</v>
      </c>
      <c r="F5" s="3"/>
      <c r="G5" s="3"/>
      <c r="H5" s="3"/>
    </row>
    <row r="6" spans="1:8" ht="18.75">
      <c r="A6" s="74"/>
      <c r="B6" s="74"/>
      <c r="C6" s="74"/>
      <c r="D6" s="74"/>
      <c r="E6" s="74"/>
      <c r="F6" s="3"/>
      <c r="G6" s="3"/>
      <c r="H6" s="3"/>
    </row>
    <row r="7" spans="1:8" ht="18.75">
      <c r="A7" s="75"/>
      <c r="B7" s="75"/>
      <c r="C7" s="75"/>
      <c r="D7" s="75"/>
      <c r="E7" s="75"/>
      <c r="F7" s="3"/>
      <c r="G7" s="3"/>
      <c r="H7" s="3"/>
    </row>
    <row r="8" spans="1:8" ht="18.75">
      <c r="A8" s="53">
        <v>1</v>
      </c>
      <c r="B8" s="37" t="s">
        <v>122</v>
      </c>
      <c r="C8" s="36"/>
      <c r="D8" s="36"/>
      <c r="E8" s="38"/>
      <c r="F8" s="3"/>
      <c r="G8" s="3"/>
      <c r="H8" s="3"/>
    </row>
    <row r="9" spans="1:8" ht="18.75">
      <c r="A9" s="54"/>
      <c r="B9" s="40" t="s">
        <v>123</v>
      </c>
      <c r="C9" s="51">
        <v>19421.42</v>
      </c>
      <c r="D9" s="36">
        <v>12</v>
      </c>
      <c r="E9" s="51">
        <f>C9*D9</f>
        <v>233057.03999999998</v>
      </c>
      <c r="F9" s="3"/>
      <c r="G9" s="3"/>
      <c r="H9" s="3"/>
    </row>
    <row r="10" spans="1:8" ht="18.75">
      <c r="A10" s="54"/>
      <c r="B10" s="40" t="s">
        <v>124</v>
      </c>
      <c r="C10" s="51">
        <v>18126.65</v>
      </c>
      <c r="D10" s="36">
        <v>12</v>
      </c>
      <c r="E10" s="51">
        <f>C10*D10</f>
        <v>217519.80000000002</v>
      </c>
      <c r="F10" s="3"/>
      <c r="G10" s="3"/>
      <c r="H10" s="3"/>
    </row>
    <row r="11" spans="1:8" ht="18.75">
      <c r="A11" s="54"/>
      <c r="B11" s="37" t="s">
        <v>83</v>
      </c>
      <c r="C11" s="51"/>
      <c r="D11" s="39"/>
      <c r="E11" s="51">
        <f>SUM(E9:E10)</f>
        <v>450576.83999999997</v>
      </c>
      <c r="F11" s="3"/>
      <c r="G11" s="3"/>
      <c r="H11" s="3"/>
    </row>
    <row r="12" spans="1:8" ht="18.75">
      <c r="A12" s="54"/>
      <c r="B12" s="37" t="s">
        <v>125</v>
      </c>
      <c r="C12" s="51"/>
      <c r="D12" s="39"/>
      <c r="E12" s="51">
        <v>99127</v>
      </c>
      <c r="F12" s="3"/>
      <c r="G12" s="3"/>
      <c r="H12" s="3"/>
    </row>
    <row r="13" spans="1:8" ht="18.75">
      <c r="A13" s="54">
        <v>2</v>
      </c>
      <c r="B13" s="37" t="s">
        <v>84</v>
      </c>
      <c r="C13" s="51">
        <v>750</v>
      </c>
      <c r="D13" s="39">
        <v>12</v>
      </c>
      <c r="E13" s="51">
        <v>9000</v>
      </c>
      <c r="F13" s="3"/>
      <c r="G13" s="3"/>
      <c r="H13" s="3"/>
    </row>
    <row r="14" spans="1:8" ht="18.75">
      <c r="A14" s="54">
        <v>3</v>
      </c>
      <c r="B14" s="37" t="s">
        <v>85</v>
      </c>
      <c r="C14" s="51">
        <v>1760</v>
      </c>
      <c r="D14" s="39">
        <v>12</v>
      </c>
      <c r="E14" s="51">
        <v>21120</v>
      </c>
      <c r="F14" s="3"/>
      <c r="G14" s="3"/>
      <c r="H14" s="3"/>
    </row>
    <row r="15" spans="1:8" ht="18.75">
      <c r="A15" s="54">
        <v>4</v>
      </c>
      <c r="B15" s="37" t="s">
        <v>86</v>
      </c>
      <c r="C15" s="51">
        <v>4000</v>
      </c>
      <c r="D15" s="39">
        <v>12</v>
      </c>
      <c r="E15" s="51">
        <v>48000</v>
      </c>
      <c r="F15" s="3"/>
      <c r="G15" s="3"/>
      <c r="H15" s="3"/>
    </row>
    <row r="16" spans="1:8" ht="18.75">
      <c r="A16" s="54">
        <v>5</v>
      </c>
      <c r="B16" s="37" t="s">
        <v>87</v>
      </c>
      <c r="C16" s="51">
        <v>500</v>
      </c>
      <c r="D16" s="39">
        <v>12</v>
      </c>
      <c r="E16" s="51">
        <v>6000</v>
      </c>
      <c r="F16" s="3"/>
      <c r="G16" s="3"/>
      <c r="H16" s="3"/>
    </row>
    <row r="17" spans="1:8" ht="18.75">
      <c r="A17" s="54">
        <v>6</v>
      </c>
      <c r="B17" s="52" t="s">
        <v>127</v>
      </c>
      <c r="C17" s="51"/>
      <c r="D17" s="39"/>
      <c r="E17" s="51">
        <v>2500</v>
      </c>
      <c r="F17" s="3"/>
      <c r="G17" s="3"/>
      <c r="H17" s="3"/>
    </row>
    <row r="18" spans="1:8" ht="21" customHeight="1">
      <c r="A18" s="54">
        <v>7</v>
      </c>
      <c r="B18" s="52" t="s">
        <v>126</v>
      </c>
      <c r="C18" s="51"/>
      <c r="D18" s="39"/>
      <c r="E18" s="51">
        <v>630</v>
      </c>
      <c r="F18" s="3"/>
      <c r="G18" s="3"/>
      <c r="H18" s="3"/>
    </row>
    <row r="19" spans="1:8" ht="18.75">
      <c r="A19" s="53">
        <v>8</v>
      </c>
      <c r="B19" s="37" t="s">
        <v>88</v>
      </c>
      <c r="C19" s="51"/>
      <c r="D19" s="36"/>
      <c r="E19" s="51">
        <v>12500</v>
      </c>
      <c r="F19" s="3"/>
      <c r="G19" s="3"/>
      <c r="H19" s="3"/>
    </row>
    <row r="20" spans="1:8" ht="18.75">
      <c r="A20" s="54">
        <v>9</v>
      </c>
      <c r="B20" s="41" t="s">
        <v>89</v>
      </c>
      <c r="C20" s="51"/>
      <c r="D20" s="36"/>
      <c r="E20" s="51">
        <v>580</v>
      </c>
      <c r="F20" s="3"/>
      <c r="G20" s="3"/>
      <c r="H20" s="3"/>
    </row>
    <row r="21" spans="1:8" ht="18.75">
      <c r="A21" s="53">
        <v>10</v>
      </c>
      <c r="B21" s="37" t="s">
        <v>90</v>
      </c>
      <c r="C21" s="51">
        <v>2000</v>
      </c>
      <c r="D21" s="36">
        <v>12</v>
      </c>
      <c r="E21" s="51">
        <v>24000</v>
      </c>
      <c r="F21" s="3"/>
      <c r="G21" s="3"/>
      <c r="H21" s="3"/>
    </row>
    <row r="22" spans="1:8" ht="18.75">
      <c r="A22" s="54">
        <v>11</v>
      </c>
      <c r="B22" s="37" t="s">
        <v>91</v>
      </c>
      <c r="C22" s="36"/>
      <c r="D22" s="36"/>
      <c r="E22" s="51">
        <v>5000</v>
      </c>
      <c r="F22" s="3"/>
      <c r="G22" s="3"/>
      <c r="H22" s="3"/>
    </row>
    <row r="23" spans="1:8" ht="37.5">
      <c r="A23" s="53">
        <v>12</v>
      </c>
      <c r="B23" s="52" t="s">
        <v>121</v>
      </c>
      <c r="C23" s="36"/>
      <c r="D23" s="36"/>
      <c r="E23" s="51">
        <v>20000</v>
      </c>
      <c r="F23" s="3"/>
      <c r="G23" s="3"/>
      <c r="H23" s="3"/>
    </row>
    <row r="24" spans="1:8" ht="18.75">
      <c r="A24" s="54">
        <v>13</v>
      </c>
      <c r="B24" s="37" t="s">
        <v>92</v>
      </c>
      <c r="C24" s="36"/>
      <c r="D24" s="36"/>
      <c r="E24" s="51">
        <v>7500</v>
      </c>
      <c r="F24" s="3"/>
      <c r="G24" s="3"/>
      <c r="H24" s="3"/>
    </row>
    <row r="25" spans="1:8" ht="18.75">
      <c r="A25" s="53"/>
      <c r="B25" s="37" t="s">
        <v>17</v>
      </c>
      <c r="C25" s="36"/>
      <c r="D25" s="36"/>
      <c r="E25" s="51">
        <f>SUM(E11:E24)</f>
        <v>706533.84</v>
      </c>
      <c r="F25" s="3"/>
      <c r="G25" s="3"/>
      <c r="H25" s="3"/>
    </row>
    <row r="26" spans="1:8" ht="6.75" customHeight="1">
      <c r="A26" s="42"/>
      <c r="B26" s="43"/>
      <c r="C26" s="42"/>
      <c r="D26" s="42"/>
      <c r="E26" s="44"/>
      <c r="F26" s="3"/>
      <c r="G26" s="3"/>
      <c r="H26" s="3"/>
    </row>
    <row r="27" spans="1:8" ht="18.75" customHeight="1">
      <c r="A27" s="78" t="s">
        <v>93</v>
      </c>
      <c r="B27" s="78"/>
      <c r="C27" s="78"/>
      <c r="D27" s="78"/>
      <c r="E27" s="78"/>
      <c r="F27" s="3"/>
      <c r="G27" s="3"/>
      <c r="H27" s="3"/>
    </row>
    <row r="28" spans="1:8" ht="18.75">
      <c r="A28" s="79" t="s">
        <v>94</v>
      </c>
      <c r="B28" s="79"/>
      <c r="C28" s="79"/>
      <c r="D28" s="79"/>
      <c r="E28" s="79"/>
      <c r="F28" s="3"/>
      <c r="G28" s="3"/>
      <c r="H28" s="3"/>
    </row>
    <row r="29" spans="1:8" ht="18.75">
      <c r="A29" s="48">
        <v>11652.85</v>
      </c>
      <c r="B29" s="35" t="s">
        <v>95</v>
      </c>
      <c r="C29" s="45"/>
      <c r="D29" s="47" t="s">
        <v>96</v>
      </c>
      <c r="E29" s="47"/>
      <c r="F29" s="3"/>
      <c r="G29" s="3"/>
      <c r="H29" s="3"/>
    </row>
    <row r="30" spans="1:8" ht="18.75">
      <c r="A30" s="48">
        <v>12623.92</v>
      </c>
      <c r="B30" s="46" t="s">
        <v>97</v>
      </c>
      <c r="C30" s="35"/>
      <c r="D30" s="35"/>
      <c r="E30" s="35"/>
      <c r="F30" s="3"/>
      <c r="G30" s="3"/>
      <c r="H30" s="3"/>
    </row>
    <row r="31" spans="1:8" ht="18.75">
      <c r="A31" s="48"/>
      <c r="B31" s="72" t="s">
        <v>98</v>
      </c>
      <c r="C31" s="72"/>
      <c r="D31" s="35"/>
      <c r="E31" s="35"/>
      <c r="F31" s="3"/>
      <c r="G31" s="3"/>
      <c r="H31" s="3"/>
    </row>
    <row r="32" spans="1:8" ht="18.75">
      <c r="A32" s="48">
        <v>285494.82</v>
      </c>
      <c r="B32" s="35" t="s">
        <v>99</v>
      </c>
      <c r="C32" s="35"/>
      <c r="D32" s="35"/>
      <c r="E32" s="35"/>
      <c r="F32" s="3"/>
      <c r="G32" s="3"/>
      <c r="H32" s="3"/>
    </row>
    <row r="33" spans="1:8" ht="18.75">
      <c r="A33" s="50">
        <v>2.47</v>
      </c>
      <c r="B33" s="35" t="s">
        <v>100</v>
      </c>
      <c r="C33" s="35"/>
      <c r="D33" s="35"/>
      <c r="E33" s="35"/>
      <c r="F33" s="3"/>
      <c r="G33" s="3"/>
      <c r="H33" s="3"/>
    </row>
    <row r="34" spans="1:8" ht="18.75">
      <c r="A34" s="48">
        <v>68.63</v>
      </c>
      <c r="B34" s="35" t="s">
        <v>101</v>
      </c>
      <c r="C34" s="35"/>
      <c r="D34" s="35"/>
      <c r="E34" s="35"/>
      <c r="F34" s="3"/>
      <c r="G34" s="3"/>
      <c r="H34" s="3"/>
    </row>
    <row r="35" spans="1:8" ht="18.75">
      <c r="A35" s="50">
        <v>169.52</v>
      </c>
      <c r="B35" s="35" t="s">
        <v>102</v>
      </c>
      <c r="C35" s="35"/>
      <c r="D35" s="35"/>
      <c r="E35" s="35"/>
      <c r="F35" s="3"/>
      <c r="G35" s="3"/>
      <c r="H35" s="3"/>
    </row>
    <row r="36" spans="1:8" ht="18.75">
      <c r="A36" s="48"/>
      <c r="B36" s="47"/>
      <c r="C36" s="47"/>
      <c r="D36" s="47"/>
      <c r="E36" s="35"/>
      <c r="F36" s="3"/>
      <c r="G36" s="3"/>
      <c r="H36" s="3"/>
    </row>
    <row r="37" spans="1:5" ht="36" customHeight="1">
      <c r="A37" s="76" t="s">
        <v>103</v>
      </c>
      <c r="B37" s="72"/>
      <c r="C37" s="72" t="s">
        <v>128</v>
      </c>
      <c r="D37" s="72"/>
      <c r="E37" s="72"/>
    </row>
  </sheetData>
  <mergeCells count="12">
    <mergeCell ref="C37:E37"/>
    <mergeCell ref="A37:B37"/>
    <mergeCell ref="A3:E3"/>
    <mergeCell ref="A27:E27"/>
    <mergeCell ref="A28:E28"/>
    <mergeCell ref="B1:E1"/>
    <mergeCell ref="B31:C31"/>
    <mergeCell ref="B5:B7"/>
    <mergeCell ref="A5:A7"/>
    <mergeCell ref="C5:C7"/>
    <mergeCell ref="D5:D7"/>
    <mergeCell ref="E5:E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робота</dc:creator>
  <cp:keywords/>
  <dc:description/>
  <cp:lastModifiedBy>Дорофєєва Крістіна</cp:lastModifiedBy>
  <cp:lastPrinted>2023-08-10T05:28:31Z</cp:lastPrinted>
  <dcterms:created xsi:type="dcterms:W3CDTF">2021-01-05T08:45:23Z</dcterms:created>
  <dcterms:modified xsi:type="dcterms:W3CDTF">2023-08-25T11:42:46Z</dcterms:modified>
  <cp:category/>
  <cp:version/>
  <cp:contentType/>
  <cp:contentStatus/>
</cp:coreProperties>
</file>