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<sst xmlns="http://schemas.openxmlformats.org/spreadsheetml/2006/main" count="79" uniqueCount="74">
  <si>
    <t>Початкова вартість</t>
  </si>
  <si>
    <t>1.</t>
  </si>
  <si>
    <t>Знос на 01.04.23</t>
  </si>
  <si>
    <t>Залишкова вартість на 01.04.23</t>
  </si>
  <si>
    <t xml:space="preserve">2. </t>
  </si>
  <si>
    <t>3.</t>
  </si>
  <si>
    <t>4.</t>
  </si>
  <si>
    <t>6.</t>
  </si>
  <si>
    <t>7.</t>
  </si>
  <si>
    <t>8.</t>
  </si>
  <si>
    <t>9.</t>
  </si>
  <si>
    <t>10.</t>
  </si>
  <si>
    <t>з балансу КП "Баришівкатепломережа"</t>
  </si>
  <si>
    <t>Агрегат електронасосний</t>
  </si>
  <si>
    <t>Інвент. номер</t>
  </si>
  <si>
    <t>Рахунок 104</t>
  </si>
  <si>
    <t>Деаератор вакуумний</t>
  </si>
  <si>
    <t>Електрозварювальний агрегат</t>
  </si>
  <si>
    <t>Насос соляний</t>
  </si>
  <si>
    <t>Насос О=20 Н=30</t>
  </si>
  <si>
    <t>Теплообмінник</t>
  </si>
  <si>
    <t>Бетономішалка</t>
  </si>
  <si>
    <t>Пульсатор електромагнітний "ПЄ-2"</t>
  </si>
  <si>
    <t>Газогенераторацет АСП-10(сух.затвор)</t>
  </si>
  <si>
    <t>Вентилятор ВР-165-15,2-5,2-0,1</t>
  </si>
  <si>
    <t>Мотор на станцію</t>
  </si>
  <si>
    <t>Cекція котла "Факел"</t>
  </si>
  <si>
    <t>12.</t>
  </si>
  <si>
    <t>Разом</t>
  </si>
  <si>
    <t>Рахунок 106</t>
  </si>
  <si>
    <t>Шліфмашина Макіта</t>
  </si>
  <si>
    <t>Бензопила Husgwarna 365</t>
  </si>
  <si>
    <t xml:space="preserve">Бензопила Husgwarna </t>
  </si>
  <si>
    <t>Бензопила 365</t>
  </si>
  <si>
    <t>Прихожа</t>
  </si>
  <si>
    <t>Стіл 2-х тумбовий</t>
  </si>
  <si>
    <t>Холодильник</t>
  </si>
  <si>
    <t>Шкаф</t>
  </si>
  <si>
    <t>Стільці (6шт. по 56,25грн.)</t>
  </si>
  <si>
    <t>418/7-12</t>
  </si>
  <si>
    <t>Лічильник холодної води ЛК-25Х</t>
  </si>
  <si>
    <t>Стіл</t>
  </si>
  <si>
    <t>Стіл однотумбовий</t>
  </si>
  <si>
    <t>Сейф</t>
  </si>
  <si>
    <t>Стільці (2шт. по 30,00грн.)</t>
  </si>
  <si>
    <t>63-64</t>
  </si>
  <si>
    <t>Холодильник "Норд"</t>
  </si>
  <si>
    <t>Лічильник води ЛЛТ-50х</t>
  </si>
  <si>
    <t>Друкарська машинка</t>
  </si>
  <si>
    <t>413/1-2</t>
  </si>
  <si>
    <t>Столи (2шт. по ціні 112,00)</t>
  </si>
  <si>
    <t>Шафа для  книг</t>
  </si>
  <si>
    <t xml:space="preserve">Шафа </t>
  </si>
  <si>
    <t>Шафа</t>
  </si>
  <si>
    <t>Стілець 20шт.(по 111,26грн.)</t>
  </si>
  <si>
    <t>434-453</t>
  </si>
  <si>
    <t>Стільці 6шт.(по 56,25грн.)</t>
  </si>
  <si>
    <t>418/1-6</t>
  </si>
  <si>
    <t>Стіл письмовий</t>
  </si>
  <si>
    <t>Насос підпиточний ККП 60-50-160</t>
  </si>
  <si>
    <t>15.</t>
  </si>
  <si>
    <t>Насос К 80-65-168</t>
  </si>
  <si>
    <t>16.</t>
  </si>
  <si>
    <t>Насос К-90-130</t>
  </si>
  <si>
    <t>Лічильник РГКУ-100</t>
  </si>
  <si>
    <t>Всього</t>
  </si>
  <si>
    <t>Найменування об'єкта</t>
  </si>
  <si>
    <t>№ 
з/п</t>
  </si>
  <si>
    <t>Рік введення в експлуа-тацію</t>
  </si>
  <si>
    <t>Оприбут-ковано метало-брухту, кг</t>
  </si>
  <si>
    <t>Секретар селищної ради</t>
  </si>
  <si>
    <t xml:space="preserve">                       Олександр ІЛЬЧЕНКО</t>
  </si>
  <si>
    <t xml:space="preserve">Перелік матеріальних цінностей , що підлягають списанню </t>
  </si>
  <si>
    <t xml:space="preserve">                                   Додаток до рішення
                                   Баришівської селищної ради
                                   від 21.04.2023 № 1697-37-08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</si>
</sst>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1" xfId="0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 topLeftCell="A1">
      <selection activeCell="E1" sqref="E1:H1"/>
    </sheetView>
  </sheetViews>
  <sheetFormatPr defaultColWidth="9.140625" defaultRowHeight="15"/>
  <cols>
    <col min="1" max="1" width="6.8515625" style="0" customWidth="1"/>
    <col min="2" max="2" width="36.28125" style="0" customWidth="1"/>
    <col min="3" max="3" width="9.57421875" style="0" customWidth="1"/>
    <col min="4" max="4" width="11.28125" style="0" customWidth="1"/>
    <col min="5" max="5" width="12.28125" style="0" customWidth="1"/>
    <col min="6" max="6" width="11.28125" style="0" customWidth="1"/>
    <col min="7" max="8" width="12.421875" style="0" customWidth="1"/>
  </cols>
  <sheetData>
    <row r="1" spans="5:8" ht="50.25" customHeight="1">
      <c r="E1" s="22" t="s">
        <v>73</v>
      </c>
      <c r="F1" s="23"/>
      <c r="G1" s="23"/>
      <c r="H1" s="23"/>
    </row>
    <row r="2" spans="5:8" ht="27.75" customHeight="1">
      <c r="E2" s="19"/>
      <c r="F2" s="20"/>
      <c r="G2" s="20"/>
      <c r="H2" s="20"/>
    </row>
    <row r="3" spans="2:7" ht="18.75" customHeight="1">
      <c r="B3" s="25" t="s">
        <v>72</v>
      </c>
      <c r="C3" s="25"/>
      <c r="D3" s="25"/>
      <c r="E3" s="25"/>
      <c r="F3" s="25"/>
      <c r="G3" s="25"/>
    </row>
    <row r="4" spans="2:7" ht="15.75">
      <c r="B4" s="26" t="s">
        <v>12</v>
      </c>
      <c r="C4" s="26"/>
      <c r="D4" s="26"/>
      <c r="E4" s="26"/>
      <c r="F4" s="26"/>
      <c r="G4" s="26"/>
    </row>
    <row r="5" spans="1:8" ht="57">
      <c r="A5" s="18" t="s">
        <v>67</v>
      </c>
      <c r="B5" s="18" t="s">
        <v>66</v>
      </c>
      <c r="C5" s="18" t="s">
        <v>14</v>
      </c>
      <c r="D5" s="18" t="s">
        <v>68</v>
      </c>
      <c r="E5" s="18" t="s">
        <v>0</v>
      </c>
      <c r="F5" s="18" t="s">
        <v>2</v>
      </c>
      <c r="G5" s="18" t="s">
        <v>3</v>
      </c>
      <c r="H5" s="18" t="s">
        <v>69</v>
      </c>
    </row>
    <row r="6" spans="1:8" ht="15">
      <c r="A6" s="1"/>
      <c r="B6" s="27" t="s">
        <v>15</v>
      </c>
      <c r="C6" s="28"/>
      <c r="D6" s="28"/>
      <c r="E6" s="28"/>
      <c r="F6" s="29"/>
      <c r="G6" s="2"/>
      <c r="H6" s="12"/>
    </row>
    <row r="7" spans="1:8" ht="15">
      <c r="A7" s="3" t="s">
        <v>1</v>
      </c>
      <c r="B7" s="4" t="s">
        <v>13</v>
      </c>
      <c r="C7" s="3">
        <v>231</v>
      </c>
      <c r="D7" s="3">
        <v>1991</v>
      </c>
      <c r="E7" s="5">
        <v>2255.65</v>
      </c>
      <c r="F7" s="5">
        <v>2255.65</v>
      </c>
      <c r="G7" s="5">
        <f>E7-F7</f>
        <v>0</v>
      </c>
      <c r="H7" s="3">
        <v>20</v>
      </c>
    </row>
    <row r="8" spans="1:8" ht="15">
      <c r="A8" s="3" t="s">
        <v>4</v>
      </c>
      <c r="B8" s="4" t="s">
        <v>16</v>
      </c>
      <c r="C8" s="3">
        <v>230</v>
      </c>
      <c r="D8" s="3">
        <v>1996</v>
      </c>
      <c r="E8" s="5">
        <v>5454.12</v>
      </c>
      <c r="F8" s="5">
        <v>5047.42</v>
      </c>
      <c r="G8" s="5">
        <f>E8-F8</f>
        <v>406.6999999999998</v>
      </c>
      <c r="H8" s="3">
        <v>50</v>
      </c>
    </row>
    <row r="9" spans="1:8" ht="15">
      <c r="A9" s="3" t="s">
        <v>5</v>
      </c>
      <c r="B9" s="4" t="s">
        <v>17</v>
      </c>
      <c r="C9" s="3">
        <v>235</v>
      </c>
      <c r="D9" s="3">
        <v>1993</v>
      </c>
      <c r="E9" s="5">
        <v>470.5</v>
      </c>
      <c r="F9" s="5">
        <v>470.5</v>
      </c>
      <c r="G9" s="5">
        <f aca="true" t="shared" si="0" ref="G9:G51">E9-F9</f>
        <v>0</v>
      </c>
      <c r="H9" s="3">
        <v>20</v>
      </c>
    </row>
    <row r="10" spans="1:8" ht="15">
      <c r="A10" s="3" t="s">
        <v>6</v>
      </c>
      <c r="B10" s="4" t="s">
        <v>18</v>
      </c>
      <c r="C10" s="3">
        <v>284</v>
      </c>
      <c r="D10" s="3">
        <v>1993</v>
      </c>
      <c r="E10" s="5">
        <v>147.03</v>
      </c>
      <c r="F10" s="5">
        <v>147.03</v>
      </c>
      <c r="G10" s="5">
        <f t="shared" si="0"/>
        <v>0</v>
      </c>
      <c r="H10" s="3">
        <v>20</v>
      </c>
    </row>
    <row r="11" spans="1:8" ht="15">
      <c r="A11" s="3">
        <v>5</v>
      </c>
      <c r="B11" s="4" t="s">
        <v>19</v>
      </c>
      <c r="C11" s="3">
        <v>288</v>
      </c>
      <c r="D11" s="3">
        <v>1993</v>
      </c>
      <c r="E11" s="5">
        <v>477.28</v>
      </c>
      <c r="F11" s="5">
        <v>477.28</v>
      </c>
      <c r="G11" s="5">
        <f t="shared" si="0"/>
        <v>0</v>
      </c>
      <c r="H11" s="3">
        <v>15</v>
      </c>
    </row>
    <row r="12" spans="1:8" ht="15">
      <c r="A12" s="3" t="s">
        <v>7</v>
      </c>
      <c r="B12" s="4" t="s">
        <v>20</v>
      </c>
      <c r="C12" s="3">
        <v>275</v>
      </c>
      <c r="D12" s="3">
        <v>1991</v>
      </c>
      <c r="E12" s="5">
        <v>3441.02</v>
      </c>
      <c r="F12" s="5">
        <v>3441.02</v>
      </c>
      <c r="G12" s="5">
        <f t="shared" si="0"/>
        <v>0</v>
      </c>
      <c r="H12" s="3">
        <v>100</v>
      </c>
    </row>
    <row r="13" spans="1:8" ht="15">
      <c r="A13" s="3" t="s">
        <v>8</v>
      </c>
      <c r="B13" s="4" t="s">
        <v>21</v>
      </c>
      <c r="C13" s="3">
        <v>35</v>
      </c>
      <c r="D13" s="3">
        <v>1999</v>
      </c>
      <c r="E13" s="5">
        <v>1083.29</v>
      </c>
      <c r="F13" s="5">
        <v>1083.29</v>
      </c>
      <c r="G13" s="5">
        <f t="shared" si="0"/>
        <v>0</v>
      </c>
      <c r="H13" s="3">
        <v>30</v>
      </c>
    </row>
    <row r="14" spans="1:8" ht="15">
      <c r="A14" s="3" t="s">
        <v>9</v>
      </c>
      <c r="B14" s="4" t="s">
        <v>22</v>
      </c>
      <c r="C14" s="3">
        <v>45</v>
      </c>
      <c r="D14" s="3">
        <v>2001</v>
      </c>
      <c r="E14" s="5">
        <v>1560</v>
      </c>
      <c r="F14" s="5">
        <v>1527.72</v>
      </c>
      <c r="G14" s="5">
        <f t="shared" si="0"/>
        <v>32.27999999999997</v>
      </c>
      <c r="H14" s="3">
        <v>2</v>
      </c>
    </row>
    <row r="15" spans="1:8" ht="15">
      <c r="A15" s="3" t="s">
        <v>10</v>
      </c>
      <c r="B15" s="4" t="s">
        <v>23</v>
      </c>
      <c r="C15" s="3">
        <v>850</v>
      </c>
      <c r="D15" s="3">
        <v>2009</v>
      </c>
      <c r="E15" s="5">
        <v>1040</v>
      </c>
      <c r="F15" s="5">
        <v>875.13</v>
      </c>
      <c r="G15" s="5">
        <f t="shared" si="0"/>
        <v>164.87</v>
      </c>
      <c r="H15" s="3">
        <v>3</v>
      </c>
    </row>
    <row r="16" spans="1:8" ht="19.5" customHeight="1">
      <c r="A16" s="3" t="s">
        <v>11</v>
      </c>
      <c r="B16" s="4" t="s">
        <v>24</v>
      </c>
      <c r="C16" s="3">
        <v>768</v>
      </c>
      <c r="D16" s="3">
        <v>2006</v>
      </c>
      <c r="E16" s="5">
        <v>1801.67</v>
      </c>
      <c r="F16" s="5">
        <v>1801.67</v>
      </c>
      <c r="G16" s="5">
        <f t="shared" si="0"/>
        <v>0</v>
      </c>
      <c r="H16" s="3">
        <v>30</v>
      </c>
    </row>
    <row r="17" spans="1:8" ht="15">
      <c r="A17" s="3">
        <v>11</v>
      </c>
      <c r="B17" s="4" t="s">
        <v>25</v>
      </c>
      <c r="C17" s="3">
        <v>1270</v>
      </c>
      <c r="D17" s="3">
        <v>2015</v>
      </c>
      <c r="E17" s="5">
        <v>2110.78</v>
      </c>
      <c r="F17" s="5">
        <v>2110.78</v>
      </c>
      <c r="G17" s="5">
        <f t="shared" si="0"/>
        <v>0</v>
      </c>
      <c r="H17" s="3">
        <v>5</v>
      </c>
    </row>
    <row r="18" spans="1:8" ht="15">
      <c r="A18" s="3" t="s">
        <v>27</v>
      </c>
      <c r="B18" s="4" t="s">
        <v>26</v>
      </c>
      <c r="C18" s="3">
        <v>1140</v>
      </c>
      <c r="D18" s="3">
        <v>2014</v>
      </c>
      <c r="E18" s="5">
        <v>35768.33</v>
      </c>
      <c r="F18" s="5">
        <v>35768.33</v>
      </c>
      <c r="G18" s="5">
        <f t="shared" si="0"/>
        <v>0</v>
      </c>
      <c r="H18" s="3">
        <v>500</v>
      </c>
    </row>
    <row r="19" spans="1:8" ht="15">
      <c r="A19" s="3">
        <v>13</v>
      </c>
      <c r="B19" s="4" t="s">
        <v>59</v>
      </c>
      <c r="C19" s="3">
        <v>66</v>
      </c>
      <c r="D19" s="3">
        <v>1999</v>
      </c>
      <c r="E19" s="5">
        <v>1500</v>
      </c>
      <c r="F19" s="5">
        <v>1500</v>
      </c>
      <c r="G19" s="5">
        <f t="shared" si="0"/>
        <v>0</v>
      </c>
      <c r="H19" s="3">
        <v>15</v>
      </c>
    </row>
    <row r="20" spans="1:8" ht="15">
      <c r="A20" s="3">
        <v>14</v>
      </c>
      <c r="B20" s="4" t="s">
        <v>59</v>
      </c>
      <c r="C20" s="3">
        <v>67</v>
      </c>
      <c r="D20" s="3">
        <v>1999</v>
      </c>
      <c r="E20" s="5">
        <v>1500</v>
      </c>
      <c r="F20" s="5">
        <v>1500</v>
      </c>
      <c r="G20" s="5">
        <f t="shared" si="0"/>
        <v>0</v>
      </c>
      <c r="H20" s="3">
        <v>15</v>
      </c>
    </row>
    <row r="21" spans="1:8" ht="15">
      <c r="A21" s="3" t="s">
        <v>60</v>
      </c>
      <c r="B21" s="4" t="s">
        <v>61</v>
      </c>
      <c r="C21" s="3">
        <v>1094</v>
      </c>
      <c r="D21" s="3">
        <v>2010</v>
      </c>
      <c r="E21" s="5">
        <v>1900</v>
      </c>
      <c r="F21" s="5">
        <v>1900</v>
      </c>
      <c r="G21" s="5">
        <f t="shared" si="0"/>
        <v>0</v>
      </c>
      <c r="H21" s="3">
        <v>40</v>
      </c>
    </row>
    <row r="22" spans="1:8" ht="15">
      <c r="A22" s="3" t="s">
        <v>62</v>
      </c>
      <c r="B22" s="4" t="s">
        <v>63</v>
      </c>
      <c r="C22" s="3">
        <v>1190</v>
      </c>
      <c r="D22" s="3">
        <v>1999</v>
      </c>
      <c r="E22" s="5">
        <v>1947</v>
      </c>
      <c r="F22" s="5">
        <v>1947</v>
      </c>
      <c r="G22" s="5">
        <f t="shared" si="0"/>
        <v>0</v>
      </c>
      <c r="H22" s="3">
        <v>30</v>
      </c>
    </row>
    <row r="23" spans="1:8" ht="15">
      <c r="A23" s="3"/>
      <c r="B23" s="14" t="s">
        <v>28</v>
      </c>
      <c r="C23" s="15"/>
      <c r="D23" s="15"/>
      <c r="E23" s="16">
        <f>SUM(E7:E22)</f>
        <v>62456.670000000006</v>
      </c>
      <c r="F23" s="16">
        <f>SUM(F7:F22)</f>
        <v>61852.82</v>
      </c>
      <c r="G23" s="16">
        <f t="shared" si="0"/>
        <v>603.8500000000058</v>
      </c>
      <c r="H23" s="15">
        <f>SUM(H7:H22)</f>
        <v>895</v>
      </c>
    </row>
    <row r="24" spans="1:8" ht="15">
      <c r="A24" s="3"/>
      <c r="B24" s="27" t="s">
        <v>29</v>
      </c>
      <c r="C24" s="28"/>
      <c r="D24" s="28"/>
      <c r="E24" s="28"/>
      <c r="F24" s="29"/>
      <c r="G24" s="5"/>
      <c r="H24" s="3"/>
    </row>
    <row r="25" spans="1:8" ht="15">
      <c r="A25" s="3">
        <v>1</v>
      </c>
      <c r="B25" s="4" t="s">
        <v>30</v>
      </c>
      <c r="C25" s="3">
        <v>1285</v>
      </c>
      <c r="D25" s="3">
        <v>2015</v>
      </c>
      <c r="E25" s="5">
        <v>1750</v>
      </c>
      <c r="F25" s="5">
        <v>1750</v>
      </c>
      <c r="G25" s="5">
        <f t="shared" si="0"/>
        <v>0</v>
      </c>
      <c r="H25" s="3">
        <v>1</v>
      </c>
    </row>
    <row r="26" spans="1:8" ht="15">
      <c r="A26" s="3">
        <v>2</v>
      </c>
      <c r="B26" s="4" t="s">
        <v>31</v>
      </c>
      <c r="C26" s="3">
        <v>1400</v>
      </c>
      <c r="D26" s="3">
        <v>2018</v>
      </c>
      <c r="E26" s="6">
        <v>12500</v>
      </c>
      <c r="F26" s="6">
        <v>12500</v>
      </c>
      <c r="G26" s="6">
        <f t="shared" si="0"/>
        <v>0</v>
      </c>
      <c r="H26" s="3">
        <v>1</v>
      </c>
    </row>
    <row r="27" spans="1:8" ht="15">
      <c r="A27" s="3">
        <v>3</v>
      </c>
      <c r="B27" s="4" t="s">
        <v>32</v>
      </c>
      <c r="C27" s="3">
        <v>1161</v>
      </c>
      <c r="D27" s="3">
        <v>2014</v>
      </c>
      <c r="E27" s="6">
        <v>8750</v>
      </c>
      <c r="F27" s="6">
        <v>8750</v>
      </c>
      <c r="G27" s="6">
        <f t="shared" si="0"/>
        <v>0</v>
      </c>
      <c r="H27" s="3">
        <v>1</v>
      </c>
    </row>
    <row r="28" spans="1:8" ht="15">
      <c r="A28" s="3">
        <v>4</v>
      </c>
      <c r="B28" s="4" t="s">
        <v>33</v>
      </c>
      <c r="C28" s="3">
        <v>1287</v>
      </c>
      <c r="D28" s="3">
        <v>2015</v>
      </c>
      <c r="E28" s="6">
        <v>11333.34</v>
      </c>
      <c r="F28" s="6">
        <v>11333.34</v>
      </c>
      <c r="G28" s="6">
        <f t="shared" si="0"/>
        <v>0</v>
      </c>
      <c r="H28" s="3">
        <v>1</v>
      </c>
    </row>
    <row r="29" spans="1:8" ht="15">
      <c r="A29" s="3">
        <v>5</v>
      </c>
      <c r="B29" s="4" t="s">
        <v>34</v>
      </c>
      <c r="C29" s="3">
        <v>405</v>
      </c>
      <c r="D29" s="3">
        <v>2001</v>
      </c>
      <c r="E29" s="6">
        <v>524.98</v>
      </c>
      <c r="F29" s="6">
        <v>524.98</v>
      </c>
      <c r="G29" s="6">
        <f t="shared" si="0"/>
        <v>0</v>
      </c>
      <c r="H29" s="7"/>
    </row>
    <row r="30" spans="1:8" ht="15">
      <c r="A30" s="3" t="s">
        <v>7</v>
      </c>
      <c r="B30" s="4" t="s">
        <v>35</v>
      </c>
      <c r="C30" s="3">
        <v>416</v>
      </c>
      <c r="D30" s="3">
        <v>2001</v>
      </c>
      <c r="E30" s="6">
        <v>167.33</v>
      </c>
      <c r="F30" s="6">
        <v>167.33</v>
      </c>
      <c r="G30" s="6">
        <f t="shared" si="0"/>
        <v>0</v>
      </c>
      <c r="H30" s="3"/>
    </row>
    <row r="31" spans="1:8" ht="15">
      <c r="A31" s="3">
        <v>7</v>
      </c>
      <c r="B31" s="4" t="s">
        <v>36</v>
      </c>
      <c r="C31" s="3">
        <v>47</v>
      </c>
      <c r="D31" s="3">
        <v>2001</v>
      </c>
      <c r="E31" s="6">
        <v>847</v>
      </c>
      <c r="F31" s="6">
        <v>847</v>
      </c>
      <c r="G31" s="6">
        <f t="shared" si="0"/>
        <v>0</v>
      </c>
      <c r="H31" s="3">
        <v>10</v>
      </c>
    </row>
    <row r="32" spans="1:8" ht="15">
      <c r="A32" s="3">
        <v>8</v>
      </c>
      <c r="B32" s="4" t="s">
        <v>37</v>
      </c>
      <c r="C32" s="3">
        <v>403</v>
      </c>
      <c r="D32" s="3">
        <v>2001</v>
      </c>
      <c r="E32" s="6">
        <v>362.48</v>
      </c>
      <c r="F32" s="6">
        <v>362.48</v>
      </c>
      <c r="G32" s="6">
        <f t="shared" si="0"/>
        <v>0</v>
      </c>
      <c r="H32" s="3"/>
    </row>
    <row r="33" spans="1:8" ht="15">
      <c r="A33" s="3">
        <v>9</v>
      </c>
      <c r="B33" s="4" t="s">
        <v>38</v>
      </c>
      <c r="C33" s="3" t="s">
        <v>39</v>
      </c>
      <c r="D33" s="3">
        <v>2001</v>
      </c>
      <c r="E33" s="6">
        <v>337.5</v>
      </c>
      <c r="F33" s="6">
        <v>337.5</v>
      </c>
      <c r="G33" s="6">
        <f t="shared" si="0"/>
        <v>0</v>
      </c>
      <c r="H33" s="3"/>
    </row>
    <row r="34" spans="1:8" ht="15">
      <c r="A34" s="3">
        <v>10</v>
      </c>
      <c r="B34" s="4" t="s">
        <v>40</v>
      </c>
      <c r="C34" s="3">
        <v>1266</v>
      </c>
      <c r="D34" s="3">
        <v>2015</v>
      </c>
      <c r="E34" s="6">
        <v>385</v>
      </c>
      <c r="F34" s="6">
        <v>385</v>
      </c>
      <c r="G34" s="6">
        <f t="shared" si="0"/>
        <v>0</v>
      </c>
      <c r="H34" s="3">
        <v>2</v>
      </c>
    </row>
    <row r="35" spans="1:8" ht="15">
      <c r="A35" s="3">
        <v>12</v>
      </c>
      <c r="B35" s="4" t="s">
        <v>41</v>
      </c>
      <c r="C35" s="3">
        <v>38</v>
      </c>
      <c r="D35" s="3">
        <v>2001</v>
      </c>
      <c r="E35" s="6">
        <v>150</v>
      </c>
      <c r="F35" s="6">
        <v>150</v>
      </c>
      <c r="G35" s="6">
        <f t="shared" si="0"/>
        <v>0</v>
      </c>
      <c r="H35" s="3"/>
    </row>
    <row r="36" spans="1:8" ht="15">
      <c r="A36" s="3">
        <v>13</v>
      </c>
      <c r="B36" s="4" t="s">
        <v>51</v>
      </c>
      <c r="C36" s="3">
        <v>39</v>
      </c>
      <c r="D36" s="3">
        <v>2001</v>
      </c>
      <c r="E36" s="6">
        <v>202.5</v>
      </c>
      <c r="F36" s="6">
        <v>202.5</v>
      </c>
      <c r="G36" s="6">
        <f t="shared" si="0"/>
        <v>0</v>
      </c>
      <c r="H36" s="3"/>
    </row>
    <row r="37" spans="1:8" ht="15">
      <c r="A37" s="3">
        <v>14</v>
      </c>
      <c r="B37" s="4" t="s">
        <v>42</v>
      </c>
      <c r="C37" s="3">
        <v>61</v>
      </c>
      <c r="D37" s="3">
        <v>2003</v>
      </c>
      <c r="E37" s="6">
        <v>30</v>
      </c>
      <c r="F37" s="6">
        <v>30</v>
      </c>
      <c r="G37" s="6">
        <f t="shared" si="0"/>
        <v>0</v>
      </c>
      <c r="H37" s="3"/>
    </row>
    <row r="38" spans="1:8" ht="15">
      <c r="A38" s="3">
        <v>15</v>
      </c>
      <c r="B38" s="4" t="s">
        <v>43</v>
      </c>
      <c r="C38" s="3">
        <v>62</v>
      </c>
      <c r="D38" s="3">
        <v>2003</v>
      </c>
      <c r="E38" s="6">
        <v>50</v>
      </c>
      <c r="F38" s="6">
        <v>50</v>
      </c>
      <c r="G38" s="6">
        <f t="shared" si="0"/>
        <v>0</v>
      </c>
      <c r="H38" s="3">
        <v>50</v>
      </c>
    </row>
    <row r="39" spans="1:8" ht="15">
      <c r="A39" s="3">
        <v>16</v>
      </c>
      <c r="B39" s="7" t="s">
        <v>44</v>
      </c>
      <c r="C39" s="3" t="s">
        <v>45</v>
      </c>
      <c r="D39" s="3">
        <v>2003</v>
      </c>
      <c r="E39" s="6">
        <v>60</v>
      </c>
      <c r="F39" s="6">
        <v>60</v>
      </c>
      <c r="G39" s="6">
        <f t="shared" si="0"/>
        <v>0</v>
      </c>
      <c r="H39" s="3"/>
    </row>
    <row r="40" spans="1:8" ht="15">
      <c r="A40" s="3">
        <v>17</v>
      </c>
      <c r="B40" s="7" t="s">
        <v>46</v>
      </c>
      <c r="C40" s="3">
        <v>29</v>
      </c>
      <c r="D40" s="3">
        <v>1995</v>
      </c>
      <c r="E40" s="6">
        <v>300</v>
      </c>
      <c r="F40" s="6">
        <v>300</v>
      </c>
      <c r="G40" s="6">
        <f t="shared" si="0"/>
        <v>0</v>
      </c>
      <c r="H40" s="3">
        <v>12</v>
      </c>
    </row>
    <row r="41" spans="1:8" ht="15">
      <c r="A41" s="3">
        <v>18</v>
      </c>
      <c r="B41" s="7" t="s">
        <v>47</v>
      </c>
      <c r="C41" s="3">
        <v>869</v>
      </c>
      <c r="D41" s="3">
        <v>2009</v>
      </c>
      <c r="E41" s="6">
        <v>2023.27</v>
      </c>
      <c r="F41" s="6">
        <v>2023.27</v>
      </c>
      <c r="G41" s="6">
        <f t="shared" si="0"/>
        <v>0</v>
      </c>
      <c r="H41" s="3">
        <v>3</v>
      </c>
    </row>
    <row r="42" spans="1:8" ht="15">
      <c r="A42" s="3">
        <v>19</v>
      </c>
      <c r="B42" s="7" t="s">
        <v>48</v>
      </c>
      <c r="C42" s="3">
        <v>400</v>
      </c>
      <c r="D42" s="3">
        <v>2001</v>
      </c>
      <c r="E42" s="6">
        <v>280</v>
      </c>
      <c r="F42" s="6">
        <v>280</v>
      </c>
      <c r="G42" s="6">
        <f t="shared" si="0"/>
        <v>0</v>
      </c>
      <c r="H42" s="3">
        <v>5</v>
      </c>
    </row>
    <row r="43" spans="1:8" ht="15">
      <c r="A43" s="3">
        <v>20</v>
      </c>
      <c r="B43" s="7" t="s">
        <v>41</v>
      </c>
      <c r="C43" s="3">
        <v>414</v>
      </c>
      <c r="D43" s="3">
        <v>2001</v>
      </c>
      <c r="E43" s="6">
        <v>149.99</v>
      </c>
      <c r="F43" s="6">
        <v>149.99</v>
      </c>
      <c r="G43" s="6">
        <f t="shared" si="0"/>
        <v>0</v>
      </c>
      <c r="H43" s="3"/>
    </row>
    <row r="44" spans="1:8" ht="15">
      <c r="A44" s="3">
        <v>21</v>
      </c>
      <c r="B44" s="7" t="s">
        <v>41</v>
      </c>
      <c r="C44" s="3">
        <v>419</v>
      </c>
      <c r="D44" s="3">
        <v>2001</v>
      </c>
      <c r="E44" s="6">
        <v>365</v>
      </c>
      <c r="F44" s="6">
        <v>365</v>
      </c>
      <c r="G44" s="6">
        <f t="shared" si="0"/>
        <v>0</v>
      </c>
      <c r="H44" s="3"/>
    </row>
    <row r="45" spans="1:8" ht="15">
      <c r="A45" s="3">
        <v>22</v>
      </c>
      <c r="B45" s="7" t="s">
        <v>50</v>
      </c>
      <c r="C45" s="3" t="s">
        <v>49</v>
      </c>
      <c r="D45" s="3">
        <v>2001</v>
      </c>
      <c r="E45" s="6">
        <v>224</v>
      </c>
      <c r="F45" s="6">
        <v>224</v>
      </c>
      <c r="G45" s="6">
        <f t="shared" si="0"/>
        <v>0</v>
      </c>
      <c r="H45" s="3"/>
    </row>
    <row r="46" spans="1:8" ht="15">
      <c r="A46" s="3">
        <v>23</v>
      </c>
      <c r="B46" s="7" t="s">
        <v>52</v>
      </c>
      <c r="C46" s="3">
        <v>401</v>
      </c>
      <c r="D46" s="3">
        <v>2001</v>
      </c>
      <c r="E46" s="6">
        <v>362.48</v>
      </c>
      <c r="F46" s="6">
        <v>362.48</v>
      </c>
      <c r="G46" s="6">
        <f t="shared" si="0"/>
        <v>0</v>
      </c>
      <c r="H46" s="3"/>
    </row>
    <row r="47" spans="1:8" ht="15">
      <c r="A47" s="3">
        <v>24</v>
      </c>
      <c r="B47" s="7" t="s">
        <v>53</v>
      </c>
      <c r="C47" s="3">
        <v>402</v>
      </c>
      <c r="D47" s="3">
        <v>2001</v>
      </c>
      <c r="E47" s="6">
        <v>362.5</v>
      </c>
      <c r="F47" s="6">
        <v>362.5</v>
      </c>
      <c r="G47" s="6">
        <f t="shared" si="0"/>
        <v>0</v>
      </c>
      <c r="H47" s="3"/>
    </row>
    <row r="48" spans="1:8" ht="15">
      <c r="A48" s="3">
        <v>25</v>
      </c>
      <c r="B48" s="4" t="s">
        <v>54</v>
      </c>
      <c r="C48" s="3" t="s">
        <v>55</v>
      </c>
      <c r="D48" s="3">
        <v>2002</v>
      </c>
      <c r="E48" s="6">
        <v>2225.2</v>
      </c>
      <c r="F48" s="6">
        <v>2225.2</v>
      </c>
      <c r="G48" s="6">
        <f t="shared" si="0"/>
        <v>0</v>
      </c>
      <c r="H48" s="3"/>
    </row>
    <row r="49" spans="1:8" ht="15">
      <c r="A49" s="3">
        <v>26</v>
      </c>
      <c r="B49" s="8" t="s">
        <v>56</v>
      </c>
      <c r="C49" s="9" t="s">
        <v>57</v>
      </c>
      <c r="D49" s="9">
        <v>2001</v>
      </c>
      <c r="E49" s="10">
        <v>337.5</v>
      </c>
      <c r="F49" s="10">
        <v>337.5</v>
      </c>
      <c r="G49" s="10">
        <f t="shared" si="0"/>
        <v>0</v>
      </c>
      <c r="H49" s="3"/>
    </row>
    <row r="50" spans="1:8" ht="15">
      <c r="A50" s="3">
        <v>27</v>
      </c>
      <c r="B50" s="7" t="s">
        <v>58</v>
      </c>
      <c r="C50" s="3">
        <v>632</v>
      </c>
      <c r="D50" s="3">
        <v>2003</v>
      </c>
      <c r="E50" s="6">
        <v>300</v>
      </c>
      <c r="F50" s="6">
        <v>300</v>
      </c>
      <c r="G50" s="6">
        <f t="shared" si="0"/>
        <v>0</v>
      </c>
      <c r="H50" s="17"/>
    </row>
    <row r="51" spans="1:8" ht="15">
      <c r="A51" s="3">
        <v>28</v>
      </c>
      <c r="B51" s="7" t="s">
        <v>64</v>
      </c>
      <c r="C51" s="3">
        <v>1192</v>
      </c>
      <c r="D51" s="3">
        <v>2001</v>
      </c>
      <c r="E51" s="6">
        <v>2376</v>
      </c>
      <c r="F51" s="6">
        <v>2376</v>
      </c>
      <c r="G51" s="6">
        <f t="shared" si="0"/>
        <v>0</v>
      </c>
      <c r="H51" s="3">
        <v>7</v>
      </c>
    </row>
    <row r="52" spans="1:8" ht="15">
      <c r="A52" s="3"/>
      <c r="B52" s="15" t="s">
        <v>28</v>
      </c>
      <c r="C52" s="15"/>
      <c r="D52" s="15"/>
      <c r="E52" s="13">
        <f>SUM(E25:E51)</f>
        <v>46756.07</v>
      </c>
      <c r="F52" s="15">
        <f>SUM(F25:F51)</f>
        <v>46756.07</v>
      </c>
      <c r="G52" s="13">
        <f aca="true" t="shared" si="1" ref="G52">E52-F52</f>
        <v>0</v>
      </c>
      <c r="H52" s="15">
        <f>SUM(H25:H51)</f>
        <v>93</v>
      </c>
    </row>
    <row r="53" spans="1:8" ht="15">
      <c r="A53" s="3"/>
      <c r="B53" s="15" t="s">
        <v>65</v>
      </c>
      <c r="C53" s="15"/>
      <c r="D53" s="15"/>
      <c r="E53" s="13">
        <f>E23+E52</f>
        <v>109212.74</v>
      </c>
      <c r="F53" s="15">
        <f>F23+F52</f>
        <v>108608.89</v>
      </c>
      <c r="G53" s="13">
        <f>G23+G52</f>
        <v>603.8500000000058</v>
      </c>
      <c r="H53" s="15">
        <f>H23+H52</f>
        <v>988</v>
      </c>
    </row>
    <row r="54" spans="1:8" ht="15">
      <c r="A54" s="11"/>
      <c r="B54" s="11"/>
      <c r="C54" s="11"/>
      <c r="D54" s="11"/>
      <c r="E54" s="11"/>
      <c r="F54" s="11"/>
      <c r="G54" s="11"/>
      <c r="H54" s="11"/>
    </row>
    <row r="55" spans="1:8" ht="15">
      <c r="A55" s="11"/>
      <c r="B55" s="11"/>
      <c r="C55" s="11"/>
      <c r="D55" s="11"/>
      <c r="E55" s="11"/>
      <c r="F55" s="11"/>
      <c r="G55" s="11"/>
      <c r="H55" s="11"/>
    </row>
    <row r="57" spans="1:8" ht="15.75">
      <c r="A57" s="23" t="s">
        <v>70</v>
      </c>
      <c r="B57" s="23"/>
      <c r="C57" s="23"/>
      <c r="D57" s="21"/>
      <c r="E57" s="21"/>
      <c r="F57" s="24" t="s">
        <v>71</v>
      </c>
      <c r="G57" s="24"/>
      <c r="H57" s="24"/>
    </row>
  </sheetData>
  <mergeCells count="7">
    <mergeCell ref="E1:H1"/>
    <mergeCell ref="A57:C57"/>
    <mergeCell ref="F57:H57"/>
    <mergeCell ref="B3:G3"/>
    <mergeCell ref="B4:G4"/>
    <mergeCell ref="B6:F6"/>
    <mergeCell ref="B24:F24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9" r:id="rId1"/>
  <ignoredErrors>
    <ignoredError sqref="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2023-04-26T13:49:54Z</dcterms:modified>
  <cp:category/>
  <cp:version/>
  <cp:contentType/>
  <cp:contentStatus/>
</cp:coreProperties>
</file>