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65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<sst xmlns="http://schemas.openxmlformats.org/spreadsheetml/2006/main" count="50" uniqueCount="29">
  <si>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Спеціальний фонд</t>
  </si>
  <si>
    <t>Показники</t>
  </si>
  <si>
    <t>Виконано з початку року</t>
  </si>
  <si>
    <t>Одержано позик</t>
  </si>
  <si>
    <t>Внутрішнє фінансування</t>
  </si>
  <si>
    <t>Повернено позик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</si>
  <si>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</si>
  <si>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</si>
  <si>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</si>
  <si>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Інші розрахунки</t>
  </si>
  <si>
    <t>Фінансування за рахунок залишків коштів місцевих бюджетів</t>
  </si>
  <si>
    <t>Разом коштів, отриманих з усіх джерел фінансування бюджету за типом кредитора</t>
  </si>
  <si>
    <t>Зміни обсягів готівкових коштів</t>
  </si>
  <si>
    <t>Разом коштів, отриманих з усіх джерел фінансування бюджету за типом боргового зобов"язання</t>
  </si>
  <si>
    <t>Фінансування за активними операціями</t>
  </si>
  <si>
    <t>Фінансування за рахунок коштів єдиного казначейського рахунку</t>
  </si>
  <si>
    <t xml:space="preserve">Фінансування за рахунок залишків коштів  на рахунках  бюджетних установ </t>
  </si>
  <si>
    <t>Разом коштів, отриманих з усіх джерел фінансування дефіциту бюджету за типом кредитора</t>
  </si>
  <si>
    <t>Зміни залишків  обсягів готівкових коштів</t>
  </si>
  <si>
    <t>Внутрішне фінансування</t>
  </si>
  <si>
    <t xml:space="preserve">Загальний фонд </t>
  </si>
  <si>
    <t>Фінансування за рахунок зміни залишків коштів   місцевих бюджетів</t>
  </si>
  <si>
    <t>Дефіцит (-), профіцит (+)</t>
  </si>
  <si>
    <t>Затверджено з урахуванням змін</t>
  </si>
  <si>
    <t>Кошти, що передаються із загального фонду бюджету до бюджету розвитку (спецфонду)</t>
  </si>
  <si>
    <t>Затверджено бюджетом на рік</t>
  </si>
  <si>
    <t xml:space="preserve">Фінансування за рахунок зміни залишків коштів  бюджету Баришівської селищної територіальної громади за січень-червень  2022 року </t>
  </si>
  <si>
    <t>Секретар селищної ради                                                                                                                                              Надія СЛУХАЙ</t>
  </si>
  <si>
    <t xml:space="preserve">Додаток 3 до рішення сесії від 29.07.2022 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</si>
</sst>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0.0"/>
    <numFmt numFmtId="189" formatCode="0.000"/>
    <numFmt numFmtId="190" formatCode="#,##0.00;\-#,##0.00"/>
  </numFmts>
  <fonts count="41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88" fontId="2" fillId="0" borderId="12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188" fontId="2" fillId="0" borderId="12" xfId="0" applyNumberFormat="1" applyFont="1" applyFill="1" applyBorder="1" applyAlignment="1">
      <alignment/>
    </xf>
    <xf numFmtId="188" fontId="2" fillId="0" borderId="13" xfId="0" applyNumberFormat="1" applyFont="1" applyFill="1" applyBorder="1" applyAlignment="1">
      <alignment/>
    </xf>
    <xf numFmtId="188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90" fontId="40" fillId="33" borderId="18" xfId="0" applyNumberFormat="1" applyFont="1" applyFill="1" applyBorder="1" applyAlignment="1">
      <alignment wrapText="1"/>
    </xf>
    <xf numFmtId="188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88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2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B1">
      <selection activeCell="B2" sqref="B2:F2"/>
    </sheetView>
  </sheetViews>
  <sheetFormatPr defaultColWidth="9.00390625" defaultRowHeight="12.75"/>
  <cols>
    <col min="1" max="1" width="6.50390625" style="0" hidden="1" customWidth="1"/>
    <col min="2" max="2" width="73.125" style="0" customWidth="1"/>
    <col min="3" max="3" width="14.00390625" style="0" customWidth="1"/>
    <col min="4" max="4" width="15.875" style="0" customWidth="1"/>
    <col min="5" max="5" width="16.50390625" style="0" customWidth="1"/>
    <col min="6" max="6" width="20.375" style="0" customWidth="1"/>
    <col min="7" max="7" width="12.375" style="0" customWidth="1"/>
    <col min="8" max="8" width="9.875" style="0" customWidth="1"/>
  </cols>
  <sheetData>
    <row r="1" spans="5:6" ht="38.25" customHeight="1">
      <c r="E1" s="27" t="s">
        <v>28</v>
      </c>
      <c r="F1" s="27"/>
    </row>
    <row r="2" spans="1:8" ht="19.5" customHeight="1">
      <c r="A2" s="1"/>
      <c r="B2" s="43" t="s">
        <v>26</v>
      </c>
      <c r="C2" s="43"/>
      <c r="D2" s="43"/>
      <c r="E2" s="43"/>
      <c r="F2" s="43"/>
      <c r="G2" s="1"/>
      <c r="H2" s="1"/>
    </row>
    <row r="3" spans="1:8" ht="19.5" customHeight="1" thickBot="1">
      <c r="A3" s="1"/>
      <c r="B3" s="1"/>
      <c r="C3" s="1"/>
      <c r="D3" s="1"/>
      <c r="E3" s="1"/>
      <c r="F3" s="1"/>
      <c r="G3" s="1"/>
      <c r="H3" s="1"/>
    </row>
    <row r="4" spans="2:6" ht="66" customHeight="1" thickBot="1">
      <c r="B4" s="46" t="s">
        <v>1</v>
      </c>
      <c r="C4" s="47"/>
      <c r="D4" s="2" t="s">
        <v>25</v>
      </c>
      <c r="E4" s="2" t="s">
        <v>23</v>
      </c>
      <c r="F4" s="3" t="s">
        <v>2</v>
      </c>
    </row>
    <row r="5" spans="2:6" ht="15">
      <c r="B5" s="48" t="s">
        <v>20</v>
      </c>
      <c r="C5" s="49"/>
      <c r="D5" s="49"/>
      <c r="E5" s="49"/>
      <c r="F5" s="50"/>
    </row>
    <row r="6" spans="2:6" ht="15">
      <c r="B6" s="28" t="s">
        <v>22</v>
      </c>
      <c r="C6" s="51"/>
      <c r="D6" s="4">
        <v>0</v>
      </c>
      <c r="E6" s="4">
        <f>E7*-1</f>
        <v>-5164800</v>
      </c>
      <c r="F6" s="12">
        <f>F7*-1</f>
        <v>17548279</v>
      </c>
    </row>
    <row r="7" spans="2:6" ht="15">
      <c r="B7" s="34" t="s">
        <v>4</v>
      </c>
      <c r="C7" s="35"/>
      <c r="D7" s="5">
        <f>D27</f>
        <v>0</v>
      </c>
      <c r="E7" s="5">
        <f>E27</f>
        <v>5164800</v>
      </c>
      <c r="F7" s="13">
        <f>F8+F11+F15</f>
        <v>-17548279</v>
      </c>
    </row>
    <row r="8" spans="2:6" ht="27" customHeight="1">
      <c r="B8" s="44" t="s">
        <v>15</v>
      </c>
      <c r="C8" s="45"/>
      <c r="D8" s="6">
        <f>D9-D10</f>
        <v>0</v>
      </c>
      <c r="E8" s="6">
        <f>E9-E10</f>
        <v>0</v>
      </c>
      <c r="F8" s="13">
        <f>F9-F10</f>
        <v>0</v>
      </c>
    </row>
    <row r="9" spans="2:6" ht="15">
      <c r="B9" s="28" t="s">
        <v>3</v>
      </c>
      <c r="C9" s="29"/>
      <c r="D9" s="7">
        <v>38869100</v>
      </c>
      <c r="E9" s="5">
        <f>D9</f>
        <v>38869100</v>
      </c>
      <c r="F9" s="13">
        <v>0</v>
      </c>
    </row>
    <row r="10" spans="2:6" ht="15">
      <c r="B10" s="28" t="s">
        <v>5</v>
      </c>
      <c r="C10" s="29"/>
      <c r="D10" s="7">
        <v>38869100</v>
      </c>
      <c r="E10" s="5">
        <f>D10</f>
        <v>38869100</v>
      </c>
      <c r="F10" s="13">
        <v>0</v>
      </c>
    </row>
    <row r="11" spans="2:6" ht="42" customHeight="1">
      <c r="B11" s="32" t="s">
        <v>6</v>
      </c>
      <c r="C11" s="33"/>
      <c r="D11" s="7"/>
      <c r="E11" s="8">
        <f>E12-E13+E14</f>
        <v>0</v>
      </c>
      <c r="F11" s="13">
        <f>F12-F13+F14</f>
        <v>-401058</v>
      </c>
    </row>
    <row r="12" spans="2:6" ht="15">
      <c r="B12" s="28" t="s">
        <v>7</v>
      </c>
      <c r="C12" s="29"/>
      <c r="D12" s="7"/>
      <c r="E12" s="8"/>
      <c r="F12" s="13"/>
    </row>
    <row r="13" spans="2:6" ht="15">
      <c r="B13" s="28" t="s">
        <v>8</v>
      </c>
      <c r="C13" s="29"/>
      <c r="D13" s="7"/>
      <c r="E13" s="8"/>
      <c r="F13" s="13">
        <v>401058</v>
      </c>
    </row>
    <row r="14" spans="2:6" ht="15">
      <c r="B14" s="28" t="s">
        <v>9</v>
      </c>
      <c r="C14" s="29"/>
      <c r="D14" s="7"/>
      <c r="E14" s="8"/>
      <c r="F14" s="13"/>
    </row>
    <row r="15" spans="2:6" ht="17.25" customHeight="1">
      <c r="B15" s="32" t="s">
        <v>10</v>
      </c>
      <c r="C15" s="33"/>
      <c r="D15" s="5">
        <f>D16-D17+D19</f>
        <v>0</v>
      </c>
      <c r="E15" s="5">
        <f>E16-E17+E19</f>
        <v>5164800</v>
      </c>
      <c r="F15" s="13">
        <f>F16-F17+F19+F18</f>
        <v>-17147221</v>
      </c>
    </row>
    <row r="16" spans="2:6" ht="15">
      <c r="B16" s="28" t="s">
        <v>7</v>
      </c>
      <c r="C16" s="29"/>
      <c r="D16" s="9">
        <v>13500731</v>
      </c>
      <c r="E16" s="5">
        <v>10773256</v>
      </c>
      <c r="F16" s="13">
        <v>10773256</v>
      </c>
    </row>
    <row r="17" spans="2:6" ht="15">
      <c r="B17" s="28" t="s">
        <v>8</v>
      </c>
      <c r="C17" s="29"/>
      <c r="D17" s="9">
        <v>13500731</v>
      </c>
      <c r="E17" s="8">
        <v>4113995</v>
      </c>
      <c r="F17" s="13">
        <v>26637461</v>
      </c>
    </row>
    <row r="18" spans="2:6" ht="15">
      <c r="B18" s="41" t="s">
        <v>9</v>
      </c>
      <c r="C18" s="42"/>
      <c r="D18" s="7"/>
      <c r="E18" s="8"/>
      <c r="F18" s="13"/>
    </row>
    <row r="19" spans="2:6" ht="31.5" customHeight="1">
      <c r="B19" s="30" t="s">
        <v>24</v>
      </c>
      <c r="C19" s="31"/>
      <c r="D19" s="9"/>
      <c r="E19" s="20">
        <v>-1494461</v>
      </c>
      <c r="F19" s="13">
        <v>-1283016</v>
      </c>
    </row>
    <row r="20" spans="2:6" ht="34.5" customHeight="1">
      <c r="B20" s="32" t="s">
        <v>11</v>
      </c>
      <c r="C20" s="33"/>
      <c r="D20" s="9">
        <f>D15</f>
        <v>0</v>
      </c>
      <c r="E20" s="5">
        <f>E8+E11+E15</f>
        <v>5164800</v>
      </c>
      <c r="F20" s="13">
        <f>F8+F11+F15</f>
        <v>-17548279</v>
      </c>
    </row>
    <row r="21" spans="2:6" ht="15">
      <c r="B21" s="34" t="s">
        <v>14</v>
      </c>
      <c r="C21" s="35"/>
      <c r="D21" s="7"/>
      <c r="E21" s="5">
        <f>E20</f>
        <v>5164800</v>
      </c>
      <c r="F21" s="13">
        <f>F20</f>
        <v>-17548279</v>
      </c>
    </row>
    <row r="22" spans="2:6" ht="15">
      <c r="B22" s="34" t="s">
        <v>12</v>
      </c>
      <c r="C22" s="35"/>
      <c r="D22" s="5">
        <f>D23-D24+D25</f>
        <v>0</v>
      </c>
      <c r="E22" s="5">
        <f>E23-E24+E25</f>
        <v>5164800</v>
      </c>
      <c r="F22" s="13">
        <f>F23-F24+F25</f>
        <v>-17548279</v>
      </c>
    </row>
    <row r="23" spans="2:6" ht="15">
      <c r="B23" s="28" t="s">
        <v>7</v>
      </c>
      <c r="C23" s="29"/>
      <c r="D23" s="9">
        <f>D12+D16</f>
        <v>13500731</v>
      </c>
      <c r="E23" s="9">
        <f>E12+E16</f>
        <v>10773256</v>
      </c>
      <c r="F23" s="13">
        <f>F16</f>
        <v>10773256</v>
      </c>
    </row>
    <row r="24" spans="2:6" ht="15">
      <c r="B24" s="28" t="s">
        <v>8</v>
      </c>
      <c r="C24" s="29"/>
      <c r="D24" s="9">
        <f>D13+D17</f>
        <v>13500731</v>
      </c>
      <c r="E24" s="7">
        <f>E13+E17</f>
        <v>4113995</v>
      </c>
      <c r="F24" s="14">
        <f>F13+F17</f>
        <v>27038519</v>
      </c>
    </row>
    <row r="25" spans="2:6" ht="35.25" customHeight="1">
      <c r="B25" s="30" t="s">
        <v>24</v>
      </c>
      <c r="C25" s="31"/>
      <c r="D25" s="9"/>
      <c r="E25" s="5">
        <f>E19</f>
        <v>-1494461</v>
      </c>
      <c r="F25" s="13">
        <f>F19</f>
        <v>-1283016</v>
      </c>
    </row>
    <row r="26" spans="2:6" ht="18" customHeight="1">
      <c r="B26" s="32" t="s">
        <v>15</v>
      </c>
      <c r="C26" s="33"/>
      <c r="D26" s="9">
        <f>D8</f>
        <v>0</v>
      </c>
      <c r="E26" s="5">
        <f>E8</f>
        <v>0</v>
      </c>
      <c r="F26" s="13">
        <f>F8</f>
        <v>0</v>
      </c>
    </row>
    <row r="27" spans="2:6" ht="36" customHeight="1">
      <c r="B27" s="32" t="s">
        <v>13</v>
      </c>
      <c r="C27" s="33"/>
      <c r="D27" s="5">
        <f>D20</f>
        <v>0</v>
      </c>
      <c r="E27" s="5">
        <f>E20</f>
        <v>5164800</v>
      </c>
      <c r="F27" s="13">
        <f>F20</f>
        <v>-17548279</v>
      </c>
    </row>
    <row r="28" spans="2:6" ht="36" customHeight="1">
      <c r="B28" s="19"/>
      <c r="C28" s="19"/>
      <c r="D28" s="21"/>
      <c r="E28" s="21"/>
      <c r="F28" s="22"/>
    </row>
    <row r="29" spans="2:6" ht="15">
      <c r="B29" s="38" t="s">
        <v>0</v>
      </c>
      <c r="C29" s="38"/>
      <c r="D29" s="38"/>
      <c r="E29" s="38"/>
      <c r="F29" s="38"/>
    </row>
    <row r="30" spans="2:6" ht="15">
      <c r="B30" s="39" t="s">
        <v>22</v>
      </c>
      <c r="C30" s="40"/>
      <c r="D30" s="23">
        <v>0</v>
      </c>
      <c r="E30" s="23">
        <f>E31*-1</f>
        <v>-2214461</v>
      </c>
      <c r="F30" s="24">
        <f>F31*-1</f>
        <v>638673</v>
      </c>
    </row>
    <row r="31" spans="2:6" ht="15">
      <c r="B31" s="28" t="s">
        <v>19</v>
      </c>
      <c r="C31" s="29"/>
      <c r="D31" s="5">
        <f>D43</f>
        <v>0</v>
      </c>
      <c r="E31" s="5">
        <f>E43</f>
        <v>2214461</v>
      </c>
      <c r="F31" s="13">
        <f>F43</f>
        <v>-638673</v>
      </c>
    </row>
    <row r="32" spans="2:9" ht="33" customHeight="1">
      <c r="B32" s="32" t="s">
        <v>16</v>
      </c>
      <c r="C32" s="33"/>
      <c r="D32" s="8"/>
      <c r="E32" s="8">
        <f>E33-E34+E35</f>
        <v>0</v>
      </c>
      <c r="F32" s="13">
        <f>F33-F34+F35</f>
        <v>-2387991</v>
      </c>
      <c r="I32" s="25"/>
    </row>
    <row r="33" spans="2:6" ht="15">
      <c r="B33" s="28" t="s">
        <v>7</v>
      </c>
      <c r="C33" s="29"/>
      <c r="D33" s="8">
        <v>4522896</v>
      </c>
      <c r="E33" s="8">
        <v>4522896</v>
      </c>
      <c r="F33" s="13">
        <v>4522896</v>
      </c>
    </row>
    <row r="34" spans="2:6" ht="15">
      <c r="B34" s="28" t="s">
        <v>8</v>
      </c>
      <c r="C34" s="29"/>
      <c r="D34" s="7">
        <v>4522896</v>
      </c>
      <c r="E34" s="8">
        <v>4522896</v>
      </c>
      <c r="F34" s="15">
        <v>6910887</v>
      </c>
    </row>
    <row r="35" spans="2:6" ht="15">
      <c r="B35" s="28" t="s">
        <v>9</v>
      </c>
      <c r="C35" s="29"/>
      <c r="D35" s="7"/>
      <c r="E35" s="7"/>
      <c r="F35" s="15"/>
    </row>
    <row r="36" spans="2:6" ht="16.5" customHeight="1">
      <c r="B36" s="32" t="s">
        <v>21</v>
      </c>
      <c r="C36" s="33"/>
      <c r="D36" s="10">
        <f>D37-D38+D39+D40</f>
        <v>0</v>
      </c>
      <c r="E36" s="9">
        <f>E37-E38+E39+E40</f>
        <v>2214461</v>
      </c>
      <c r="F36" s="16">
        <f>F37-F38+F39+F40</f>
        <v>1749318</v>
      </c>
    </row>
    <row r="37" spans="2:6" ht="15">
      <c r="B37" s="28" t="s">
        <v>7</v>
      </c>
      <c r="C37" s="29"/>
      <c r="D37" s="7">
        <v>4037467</v>
      </c>
      <c r="E37" s="9">
        <v>4037467</v>
      </c>
      <c r="F37" s="15">
        <v>4037467</v>
      </c>
    </row>
    <row r="38" spans="2:6" ht="15">
      <c r="B38" s="28" t="s">
        <v>8</v>
      </c>
      <c r="C38" s="29"/>
      <c r="D38" s="7">
        <v>4037467</v>
      </c>
      <c r="E38" s="9">
        <v>3317467</v>
      </c>
      <c r="F38" s="15">
        <v>3571165</v>
      </c>
    </row>
    <row r="39" spans="2:6" ht="15">
      <c r="B39" s="28" t="s">
        <v>9</v>
      </c>
      <c r="C39" s="29"/>
      <c r="D39" s="7"/>
      <c r="E39" s="9"/>
      <c r="F39" s="15"/>
    </row>
    <row r="40" spans="2:6" ht="33.75" customHeight="1">
      <c r="B40" s="30" t="s">
        <v>24</v>
      </c>
      <c r="C40" s="31"/>
      <c r="D40" s="9">
        <v>0</v>
      </c>
      <c r="E40" s="9">
        <v>1494461</v>
      </c>
      <c r="F40" s="15">
        <v>1283016</v>
      </c>
    </row>
    <row r="41" spans="2:6" ht="30" customHeight="1">
      <c r="B41" s="32" t="s">
        <v>17</v>
      </c>
      <c r="C41" s="33"/>
      <c r="D41" s="5">
        <f>D43</f>
        <v>0</v>
      </c>
      <c r="E41" s="5">
        <f>E43</f>
        <v>2214461</v>
      </c>
      <c r="F41" s="13">
        <f>F43</f>
        <v>-638673</v>
      </c>
    </row>
    <row r="42" spans="2:6" ht="15">
      <c r="B42" s="34" t="s">
        <v>14</v>
      </c>
      <c r="C42" s="35"/>
      <c r="D42" s="5">
        <f>D43</f>
        <v>0</v>
      </c>
      <c r="E42" s="5">
        <f>E43</f>
        <v>2214461</v>
      </c>
      <c r="F42" s="13">
        <f>F43</f>
        <v>-638673</v>
      </c>
    </row>
    <row r="43" spans="2:6" ht="15">
      <c r="B43" s="34" t="s">
        <v>18</v>
      </c>
      <c r="C43" s="35"/>
      <c r="D43" s="6">
        <f>D44-D45+D46+D47</f>
        <v>0</v>
      </c>
      <c r="E43" s="5">
        <f>E44-E45+E46+E47</f>
        <v>2214461</v>
      </c>
      <c r="F43" s="17">
        <f>F44-F45+F46+F47</f>
        <v>-638673</v>
      </c>
    </row>
    <row r="44" spans="2:6" ht="15">
      <c r="B44" s="28" t="s">
        <v>7</v>
      </c>
      <c r="C44" s="29"/>
      <c r="D44" s="8">
        <f aca="true" t="shared" si="0" ref="D44:F45">D33+D37</f>
        <v>8560363</v>
      </c>
      <c r="E44" s="5">
        <f t="shared" si="0"/>
        <v>8560363</v>
      </c>
      <c r="F44" s="13">
        <f t="shared" si="0"/>
        <v>8560363</v>
      </c>
    </row>
    <row r="45" spans="2:6" ht="15">
      <c r="B45" s="28" t="s">
        <v>8</v>
      </c>
      <c r="C45" s="29"/>
      <c r="D45" s="8">
        <f t="shared" si="0"/>
        <v>8560363</v>
      </c>
      <c r="E45" s="5">
        <f>E34+E38</f>
        <v>7840363</v>
      </c>
      <c r="F45" s="13">
        <f t="shared" si="0"/>
        <v>10482052</v>
      </c>
    </row>
    <row r="46" spans="2:6" ht="15">
      <c r="B46" s="28" t="s">
        <v>9</v>
      </c>
      <c r="C46" s="29"/>
      <c r="D46" s="8"/>
      <c r="E46" s="5">
        <f>E35+E39</f>
        <v>0</v>
      </c>
      <c r="F46" s="13">
        <f>F35+F39</f>
        <v>0</v>
      </c>
    </row>
    <row r="47" spans="2:6" ht="33" customHeight="1">
      <c r="B47" s="30" t="s">
        <v>24</v>
      </c>
      <c r="C47" s="31"/>
      <c r="D47" s="5">
        <v>0</v>
      </c>
      <c r="E47" s="5">
        <f>E40</f>
        <v>1494461</v>
      </c>
      <c r="F47" s="13">
        <f>F40</f>
        <v>1283016</v>
      </c>
    </row>
    <row r="48" spans="2:6" ht="36.75" customHeight="1" thickBot="1">
      <c r="B48" s="36" t="s">
        <v>13</v>
      </c>
      <c r="C48" s="37"/>
      <c r="D48" s="11">
        <f>D32+D36</f>
        <v>0</v>
      </c>
      <c r="E48" s="11">
        <f>E31</f>
        <v>2214461</v>
      </c>
      <c r="F48" s="18">
        <f>F31</f>
        <v>-638673</v>
      </c>
    </row>
    <row r="49" spans="2:7" ht="26.25" customHeight="1">
      <c r="B49" s="26" t="s">
        <v>27</v>
      </c>
      <c r="C49" s="26"/>
      <c r="D49" s="26"/>
      <c r="E49" s="26"/>
      <c r="F49" s="26"/>
      <c r="G49" s="26"/>
    </row>
    <row r="50" ht="21" customHeight="1"/>
  </sheetData>
  <sheetProtection/>
  <mergeCells count="47">
    <mergeCell ref="B2:F2"/>
    <mergeCell ref="B8:C8"/>
    <mergeCell ref="B4:C4"/>
    <mergeCell ref="B7:C7"/>
    <mergeCell ref="B5:F5"/>
    <mergeCell ref="B6:C6"/>
    <mergeCell ref="B22:C22"/>
    <mergeCell ref="B16:C16"/>
    <mergeCell ref="B14:C14"/>
    <mergeCell ref="B15:C15"/>
    <mergeCell ref="B18:C18"/>
    <mergeCell ref="B19:C19"/>
    <mergeCell ref="B17:C17"/>
    <mergeCell ref="B9:C9"/>
    <mergeCell ref="B10:C10"/>
    <mergeCell ref="B11:C11"/>
    <mergeCell ref="B12:C12"/>
    <mergeCell ref="B20:C20"/>
    <mergeCell ref="B21:C21"/>
    <mergeCell ref="B13:C13"/>
    <mergeCell ref="B23:C23"/>
    <mergeCell ref="B32:C32"/>
    <mergeCell ref="B33:C33"/>
    <mergeCell ref="B24:C24"/>
    <mergeCell ref="B26:C26"/>
    <mergeCell ref="B27:C27"/>
    <mergeCell ref="B31:C31"/>
    <mergeCell ref="B29:F29"/>
    <mergeCell ref="B30:C30"/>
    <mergeCell ref="B36:C36"/>
    <mergeCell ref="B42:C42"/>
    <mergeCell ref="B44:C44"/>
    <mergeCell ref="B45:C45"/>
    <mergeCell ref="B46:C46"/>
    <mergeCell ref="B48:C48"/>
    <mergeCell ref="B47:C47"/>
    <mergeCell ref="B43:C43"/>
    <mergeCell ref="B49:G49"/>
    <mergeCell ref="E1:F1"/>
    <mergeCell ref="B39:C39"/>
    <mergeCell ref="B40:C40"/>
    <mergeCell ref="B37:C37"/>
    <mergeCell ref="B38:C38"/>
    <mergeCell ref="B41:C41"/>
    <mergeCell ref="B25:C25"/>
    <mergeCell ref="B34:C34"/>
    <mergeCell ref="B35:C35"/>
  </mergeCells>
  <printOptions/>
  <pageMargins left="0.31496062992125984" right="0.22" top="0.5118110236220472" bottom="0.31496062992125984" header="0.5118110236220472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</cp:lastModifiedBy>
  <cp:lastPrinted>2022-05-18T05:55:23Z</cp:lastPrinted>
  <dcterms:created xsi:type="dcterms:W3CDTF">2005-02-22T13:16:19Z</dcterms:created>
  <dcterms:modified xsi:type="dcterms:W3CDTF">2022-07-22T07:59:43Z</dcterms:modified>
  <cp:category/>
  <cp:version/>
  <cp:contentType/>
  <cp:contentStatus/>
</cp:coreProperties>
</file>