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256" windowHeight="5772" activeTab="3"/>
  </bookViews>
  <sheets>
    <sheet name="Благоустрій" sheetId="1" r:id="rId1"/>
    <sheet name=" р.Трубіж" sheetId="2" r:id="rId2"/>
    <sheet name="Дитяча площадка" sheetId="3" r:id="rId3"/>
    <sheet name="Власні кошти" sheetId="4" r:id="rId4"/>
    <sheet name="Лист5" sheetId="5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<sst xmlns="http://schemas.openxmlformats.org/spreadsheetml/2006/main" count="138" uniqueCount="113">
  <si>
    <t>КПК0216030 Організація благоустрою населених пуктів</t>
  </si>
  <si>
    <t>Всього</t>
  </si>
  <si>
    <t xml:space="preserve">Стаття руху  грошових </t>
  </si>
  <si>
    <t>коштів</t>
  </si>
  <si>
    <t>Отримано по коду 2610</t>
  </si>
  <si>
    <t>факт</t>
  </si>
  <si>
    <t>Заробітна плата</t>
  </si>
  <si>
    <t>ПДФО 18%</t>
  </si>
  <si>
    <t>Військовий збір 1,5%</t>
  </si>
  <si>
    <t>ЄСВ 22%</t>
  </si>
  <si>
    <t>Профсполкові внески 1%</t>
  </si>
  <si>
    <t>Аліменти</t>
  </si>
  <si>
    <t>Медичний огляд</t>
  </si>
  <si>
    <t>Оплата за  матеріали</t>
  </si>
  <si>
    <t>Оплата ПММ</t>
  </si>
  <si>
    <t>Послуги бульдозера</t>
  </si>
  <si>
    <t>Сіль технічна</t>
  </si>
  <si>
    <t>Пісок річковий</t>
  </si>
  <si>
    <t>Оплата за запчастини</t>
  </si>
  <si>
    <t>Послуги шиномонтажу</t>
  </si>
  <si>
    <t>Використано  коштів:</t>
  </si>
  <si>
    <t>План використання коштів за 2021рік по коду 2610</t>
  </si>
  <si>
    <t>Оплата за знаки</t>
  </si>
  <si>
    <t>Оплата за насіння квітів</t>
  </si>
  <si>
    <t>Оплата за систему охолодження</t>
  </si>
  <si>
    <t>Оплата за ремонт ходової</t>
  </si>
  <si>
    <t>Оплата за послуги встановлення фар</t>
  </si>
  <si>
    <t>Оплата за гіроциліндр</t>
  </si>
  <si>
    <t>Оплата за послуги грейдера</t>
  </si>
  <si>
    <t>Оплата за послугт заміни паливних фільтрів</t>
  </si>
  <si>
    <t>Оплата за послугти заміни троса щеплення</t>
  </si>
  <si>
    <t>Оплата за послуги перевезення</t>
  </si>
  <si>
    <t>Оплата за послуги по замінні мастил</t>
  </si>
  <si>
    <t>Оплата за посли страхування</t>
  </si>
  <si>
    <t>Оплата за послуги техконтролю</t>
  </si>
  <si>
    <t>Оплата за розсаду квітів</t>
  </si>
  <si>
    <t>Оплата за спецодяг</t>
  </si>
  <si>
    <t>Оплата за ТО(погрузчик)</t>
  </si>
  <si>
    <t>Оплата за контейнери</t>
  </si>
  <si>
    <t>Оплата за послуги шиномонтажу</t>
  </si>
  <si>
    <t>Оплата за профзнаки</t>
  </si>
  <si>
    <t>Послуги екскаватора</t>
  </si>
  <si>
    <t>Оплата за судові збори(аліменти)</t>
  </si>
  <si>
    <t>Оплата за медикаменти</t>
  </si>
  <si>
    <t>План використання коштів за 2021рік по коду 3210</t>
  </si>
  <si>
    <t>Оплата за реконструкцію р.Трубіж</t>
  </si>
  <si>
    <t>Оплата за авторський нагляд</t>
  </si>
  <si>
    <t>Оплата за дитячу площадку</t>
  </si>
  <si>
    <t>Всього:</t>
  </si>
  <si>
    <t>Стаття руху грошових коштів</t>
  </si>
  <si>
    <t>Вивіз сміття базар</t>
  </si>
  <si>
    <t>Вивіз сміття населення</t>
  </si>
  <si>
    <t>Вивіз сміття сміттєзвалище</t>
  </si>
  <si>
    <t>Вивіз сміття ФОП</t>
  </si>
  <si>
    <t>Вивіз сміття Юр.особи</t>
  </si>
  <si>
    <t>Квартплата</t>
  </si>
  <si>
    <t>Помилково перераховані кошти</t>
  </si>
  <si>
    <t>Відпустка ЧАЄС</t>
  </si>
  <si>
    <t>Послуги трактора</t>
  </si>
  <si>
    <t>Всього приходу</t>
  </si>
  <si>
    <t>Оплата за матеріали</t>
  </si>
  <si>
    <t>Оплата за ПММ</t>
  </si>
  <si>
    <t xml:space="preserve">Податки: екологічний </t>
  </si>
  <si>
    <t>Податки : частина чистого прибутку</t>
  </si>
  <si>
    <t>Податки :земельний</t>
  </si>
  <si>
    <t>Податки :податок на прибуток</t>
  </si>
  <si>
    <t>Електроенергія</t>
  </si>
  <si>
    <t>Канцтовари</t>
  </si>
  <si>
    <t>Оплата за заправку картриджа</t>
  </si>
  <si>
    <t>Комісія по обслуговуванню рахунку</t>
  </si>
  <si>
    <t>Оплата прозоро( тендер)</t>
  </si>
  <si>
    <t>Оплата водопостачання</t>
  </si>
  <si>
    <t>Оплата медок (ключі)</t>
  </si>
  <si>
    <t>Оплата послуги інтернету</t>
  </si>
  <si>
    <t>Оплата за зв"язок</t>
  </si>
  <si>
    <t>Оплата за природній газ</t>
  </si>
  <si>
    <t>Оплата за розподіл газу</t>
  </si>
  <si>
    <t>Оплата за програму населення</t>
  </si>
  <si>
    <t>Оплата за ліцензію населення</t>
  </si>
  <si>
    <t>Оплата програма медок (ліцензії)</t>
  </si>
  <si>
    <t>Повернення помилково перерахованих коштів</t>
  </si>
  <si>
    <t>План використання коштів за 2021( власні кошти)</t>
  </si>
  <si>
    <t>Розкидач солі</t>
  </si>
  <si>
    <t>Вивіз сміття населення(каса)</t>
  </si>
  <si>
    <t>Пільги</t>
  </si>
  <si>
    <t>Послуги утилізації</t>
  </si>
  <si>
    <t>Послуги приватизації</t>
  </si>
  <si>
    <t>Розміщеня телекомукаційного обладнання</t>
  </si>
  <si>
    <t>Оплата за правила техніки безпеки газ</t>
  </si>
  <si>
    <t>Оплата за оренду приміщення</t>
  </si>
  <si>
    <t>Податки ПДВ</t>
  </si>
  <si>
    <t>Оплата за відомості з ЄДРПОУ</t>
  </si>
  <si>
    <t>Оплата за заміну автоматів(світло)</t>
  </si>
  <si>
    <t>Оплата за заміну печатки</t>
  </si>
  <si>
    <t>Оплата за меблі</t>
  </si>
  <si>
    <t>Невідомі</t>
  </si>
  <si>
    <t>Обстеження ветдимканалів</t>
  </si>
  <si>
    <t>Оплата за підключення газу</t>
  </si>
  <si>
    <t>Оплата за бух.журнал</t>
  </si>
  <si>
    <t>Оплата за вікна</t>
  </si>
  <si>
    <t>Оплата навчання</t>
  </si>
  <si>
    <t>Електроенергія ( розтікання струму)</t>
  </si>
  <si>
    <t>Оплата за ремонт принтера</t>
  </si>
  <si>
    <t>Оплата за розрахункові книжки</t>
  </si>
  <si>
    <t>Оплата за оренду автомобіля</t>
  </si>
  <si>
    <t>Оплата послуги адвоката</t>
  </si>
  <si>
    <t>Профспілкові внески</t>
  </si>
  <si>
    <t>Оплата страхування авто</t>
  </si>
  <si>
    <t>Лоплата  судового збору</t>
  </si>
  <si>
    <t>Оплата змін до статуту</t>
  </si>
  <si>
    <t>1360.00</t>
  </si>
  <si>
    <t>Оплата за утилізацію ламп</t>
  </si>
  <si>
    <t>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</si>
</sst>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2" fontId="3" fillId="0" borderId="5" xfId="0" applyNumberFormat="1" applyFont="1" applyBorder="1"/>
    <xf numFmtId="2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2" fontId="3" fillId="0" borderId="11" xfId="0" applyNumberFormat="1" applyFont="1" applyBorder="1"/>
    <xf numFmtId="2" fontId="3" fillId="0" borderId="12" xfId="0" applyNumberFormat="1" applyFont="1" applyBorder="1"/>
    <xf numFmtId="0" fontId="3" fillId="0" borderId="13" xfId="0" applyFont="1" applyFill="1" applyBorder="1"/>
    <xf numFmtId="0" fontId="3" fillId="0" borderId="13" xfId="0" applyFont="1" applyBorder="1"/>
    <xf numFmtId="2" fontId="3" fillId="0" borderId="13" xfId="0" applyNumberFormat="1" applyFont="1" applyBorder="1"/>
    <xf numFmtId="0" fontId="3" fillId="0" borderId="5" xfId="0" applyFont="1" applyFill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13" xfId="0" applyFill="1" applyBorder="1"/>
    <xf numFmtId="2" fontId="0" fillId="0" borderId="13" xfId="0" applyNumberFormat="1" applyBorder="1"/>
    <xf numFmtId="0" fontId="0" fillId="0" borderId="5" xfId="0" applyFill="1" applyBorder="1"/>
    <xf numFmtId="2" fontId="0" fillId="0" borderId="5" xfId="0" applyNumberFormat="1" applyBorder="1"/>
    <xf numFmtId="0" fontId="0" fillId="0" borderId="5" xfId="0" applyBorder="1"/>
    <xf numFmtId="0" fontId="0" fillId="0" borderId="14" xfId="0" applyBorder="1"/>
    <xf numFmtId="2" fontId="0" fillId="0" borderId="14" xfId="0" applyNumberFormat="1" applyBorder="1"/>
    <xf numFmtId="0" fontId="0" fillId="0" borderId="15" xfId="0" applyBorder="1"/>
    <xf numFmtId="2" fontId="0" fillId="0" borderId="11" xfId="0" applyNumberFormat="1" applyBorder="1"/>
    <xf numFmtId="0" fontId="0" fillId="0" borderId="13" xfId="0" applyBorder="1"/>
    <xf numFmtId="2" fontId="0" fillId="0" borderId="0" xfId="0" applyNumberFormat="1" applyBorder="1"/>
    <xf numFmtId="0" fontId="2" fillId="0" borderId="16" xfId="0" applyFont="1" applyFill="1" applyBorder="1"/>
    <xf numFmtId="0" fontId="2" fillId="0" borderId="17" xfId="0" applyFont="1" applyBorder="1"/>
    <xf numFmtId="2" fontId="2" fillId="0" borderId="13" xfId="0" applyNumberFormat="1" applyFont="1" applyBorder="1"/>
    <xf numFmtId="2" fontId="2" fillId="0" borderId="18" xfId="0" applyNumberFormat="1" applyFont="1" applyBorder="1"/>
    <xf numFmtId="2" fontId="2" fillId="0" borderId="12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workbookViewId="0" topLeftCell="B25">
      <selection activeCell="I42" sqref="I42"/>
    </sheetView>
  </sheetViews>
  <sheetFormatPr defaultColWidth="9.140625" defaultRowHeight="15"/>
  <cols>
    <col min="2" max="2" width="34.28125" style="0" customWidth="1"/>
    <col min="3" max="3" width="8.8515625" style="0" customWidth="1"/>
    <col min="4" max="4" width="14.140625" style="0" customWidth="1"/>
    <col min="5" max="5" width="16.8515625" style="0" customWidth="1"/>
    <col min="11" max="12" width="11.8515625" style="0" customWidth="1"/>
    <col min="13" max="13" width="12.140625" style="0" customWidth="1"/>
    <col min="14" max="14" width="13.28125" style="0" customWidth="1"/>
    <col min="15" max="15" width="11.00390625" style="0" bestFit="1" customWidth="1"/>
    <col min="16" max="16" width="12.7109375" style="0" customWidth="1"/>
    <col min="17" max="17" width="11.7109375" style="0" bestFit="1" customWidth="1"/>
  </cols>
  <sheetData>
    <row r="2" spans="2:6" ht="15">
      <c r="B2" s="1" t="s">
        <v>21</v>
      </c>
      <c r="C2" s="1"/>
      <c r="D2" s="1"/>
      <c r="E2" s="1"/>
      <c r="F2" s="1"/>
    </row>
    <row r="3" spans="2:6" ht="15" thickBot="1">
      <c r="B3" s="1" t="s">
        <v>0</v>
      </c>
      <c r="C3" s="1"/>
      <c r="D3" s="1"/>
      <c r="E3" s="1"/>
      <c r="F3" s="1"/>
    </row>
    <row r="4" spans="2:6" ht="15">
      <c r="B4" s="2"/>
      <c r="C4" s="3"/>
      <c r="D4" s="3"/>
      <c r="E4" s="4" t="s">
        <v>1</v>
      </c>
      <c r="F4" s="1"/>
    </row>
    <row r="5" spans="2:6" ht="15">
      <c r="B5" s="5" t="s">
        <v>2</v>
      </c>
      <c r="C5" s="6"/>
      <c r="D5" s="7"/>
      <c r="E5" s="8">
        <f>SUM(D5:D5)</f>
        <v>0</v>
      </c>
      <c r="F5" s="1"/>
    </row>
    <row r="6" spans="2:6" ht="15" thickBot="1">
      <c r="B6" s="9" t="s">
        <v>3</v>
      </c>
      <c r="C6" s="10"/>
      <c r="D6" s="10"/>
      <c r="E6" s="11"/>
      <c r="F6" s="1"/>
    </row>
    <row r="7" spans="2:6" ht="15" thickBot="1">
      <c r="B7" s="12" t="s">
        <v>4</v>
      </c>
      <c r="C7" s="13" t="s">
        <v>5</v>
      </c>
      <c r="D7" s="14">
        <v>8477088.31</v>
      </c>
      <c r="E7" s="15">
        <f>SUM(D7:D7)</f>
        <v>8477088.31</v>
      </c>
      <c r="F7" s="1"/>
    </row>
    <row r="8" spans="2:6" ht="15">
      <c r="B8" s="16" t="s">
        <v>6</v>
      </c>
      <c r="C8" s="17"/>
      <c r="D8" s="1">
        <v>3874590.26</v>
      </c>
      <c r="E8" s="18">
        <f>SUM(D8:D8)</f>
        <v>3874590.26</v>
      </c>
      <c r="F8" s="1"/>
    </row>
    <row r="9" spans="2:6" ht="15">
      <c r="B9" s="19" t="s">
        <v>7</v>
      </c>
      <c r="C9" s="6"/>
      <c r="D9" s="7">
        <v>890297.07</v>
      </c>
      <c r="E9" s="18">
        <f>SUM(D9:D9)</f>
        <v>890297.07</v>
      </c>
      <c r="F9" s="1"/>
    </row>
    <row r="10" spans="2:6" ht="15">
      <c r="B10" s="19" t="s">
        <v>8</v>
      </c>
      <c r="C10" s="6"/>
      <c r="D10" s="7">
        <v>75341.51</v>
      </c>
      <c r="E10" s="18">
        <f>SUM(D10:D10)</f>
        <v>75341.51</v>
      </c>
      <c r="F10" s="1"/>
    </row>
    <row r="11" spans="2:6" ht="15">
      <c r="B11" s="19" t="s">
        <v>9</v>
      </c>
      <c r="C11" s="6"/>
      <c r="D11" s="7">
        <v>1135391.69</v>
      </c>
      <c r="E11" s="18">
        <f>SUM(D11:D11)</f>
        <v>1135391.69</v>
      </c>
      <c r="F11" s="1"/>
    </row>
    <row r="12" spans="2:6" ht="15">
      <c r="B12" s="19" t="s">
        <v>10</v>
      </c>
      <c r="C12" s="6"/>
      <c r="D12" s="7">
        <v>28293.58</v>
      </c>
      <c r="E12" s="18">
        <f>SUM(D12:D12)</f>
        <v>28293.58</v>
      </c>
      <c r="F12" s="1"/>
    </row>
    <row r="13" spans="2:6" ht="15">
      <c r="B13" s="19" t="s">
        <v>11</v>
      </c>
      <c r="C13" s="6"/>
      <c r="D13" s="7">
        <v>138991.65</v>
      </c>
      <c r="E13" s="18">
        <f>SUM(D13:D13)</f>
        <v>138991.65</v>
      </c>
      <c r="F13" s="1"/>
    </row>
    <row r="14" spans="2:6" ht="15">
      <c r="B14" s="19" t="s">
        <v>42</v>
      </c>
      <c r="C14" s="6"/>
      <c r="D14" s="7">
        <v>1031.66</v>
      </c>
      <c r="E14" s="18">
        <f>SUM(D14:D14)</f>
        <v>1031.66</v>
      </c>
      <c r="F14" s="1"/>
    </row>
    <row r="15" spans="2:6" ht="15">
      <c r="B15" s="19" t="s">
        <v>12</v>
      </c>
      <c r="C15" s="6"/>
      <c r="D15" s="7">
        <v>3150</v>
      </c>
      <c r="E15" s="18">
        <f>SUM(D15:D15)</f>
        <v>3150</v>
      </c>
      <c r="F15" s="1"/>
    </row>
    <row r="16" spans="2:6" ht="15">
      <c r="B16" s="19" t="s">
        <v>13</v>
      </c>
      <c r="C16" s="6"/>
      <c r="D16" s="7">
        <v>267989.32</v>
      </c>
      <c r="E16" s="18">
        <f>SUM(D16:D16)</f>
        <v>267989.32</v>
      </c>
      <c r="F16" s="1"/>
    </row>
    <row r="17" spans="2:6" ht="15">
      <c r="B17" s="19" t="s">
        <v>14</v>
      </c>
      <c r="C17" s="6"/>
      <c r="D17" s="7">
        <v>1487401.72</v>
      </c>
      <c r="E17" s="18">
        <f>SUM(D17:D17)</f>
        <v>1487401.72</v>
      </c>
      <c r="F17" s="1"/>
    </row>
    <row r="18" spans="2:6" ht="15">
      <c r="B18" s="19" t="s">
        <v>41</v>
      </c>
      <c r="C18" s="6"/>
      <c r="D18" s="7">
        <v>58968</v>
      </c>
      <c r="E18" s="18">
        <f>SUM(D18:D18)</f>
        <v>58968</v>
      </c>
      <c r="F18" s="1"/>
    </row>
    <row r="19" spans="2:6" ht="15">
      <c r="B19" s="19" t="s">
        <v>17</v>
      </c>
      <c r="C19" s="6"/>
      <c r="D19" s="7">
        <v>45000</v>
      </c>
      <c r="E19" s="18">
        <f>SUM(D19:D19)</f>
        <v>45000</v>
      </c>
      <c r="F19" s="1"/>
    </row>
    <row r="20" spans="2:6" ht="15">
      <c r="B20" s="19" t="s">
        <v>16</v>
      </c>
      <c r="C20" s="6"/>
      <c r="D20" s="7">
        <v>61000</v>
      </c>
      <c r="E20" s="18">
        <f>SUM(D20:D20)</f>
        <v>61000</v>
      </c>
      <c r="F20" s="1"/>
    </row>
    <row r="21" spans="2:6" ht="15">
      <c r="B21" s="19" t="s">
        <v>18</v>
      </c>
      <c r="C21" s="6"/>
      <c r="D21" s="7">
        <v>121347.28</v>
      </c>
      <c r="E21" s="18">
        <f>SUM(D21:D21)</f>
        <v>121347.28</v>
      </c>
      <c r="F21" s="1"/>
    </row>
    <row r="22" spans="2:6" ht="15">
      <c r="B22" s="6" t="s">
        <v>22</v>
      </c>
      <c r="C22" s="6"/>
      <c r="D22" s="7">
        <v>2294.4</v>
      </c>
      <c r="E22" s="7">
        <f>SUM(D22)</f>
        <v>2294.4</v>
      </c>
      <c r="F22" s="1"/>
    </row>
    <row r="23" spans="2:6" ht="15">
      <c r="B23" s="6" t="s">
        <v>43</v>
      </c>
      <c r="C23" s="6"/>
      <c r="D23" s="7">
        <v>18029.35</v>
      </c>
      <c r="E23" s="7">
        <f>SUM(D23)</f>
        <v>18029.35</v>
      </c>
      <c r="F23" s="1"/>
    </row>
    <row r="24" spans="2:6" ht="15">
      <c r="B24" s="6" t="s">
        <v>36</v>
      </c>
      <c r="C24" s="6"/>
      <c r="D24" s="7">
        <v>35765.86</v>
      </c>
      <c r="E24" s="7">
        <f aca="true" t="shared" si="0" ref="E24:E42">SUM(D24)</f>
        <v>35765.86</v>
      </c>
      <c r="F24" s="1"/>
    </row>
    <row r="25" spans="2:6" ht="15">
      <c r="B25" s="6" t="s">
        <v>23</v>
      </c>
      <c r="C25" s="6"/>
      <c r="D25" s="7">
        <v>8940</v>
      </c>
      <c r="E25" s="7">
        <f t="shared" si="0"/>
        <v>8940</v>
      </c>
      <c r="F25" s="1"/>
    </row>
    <row r="26" spans="2:6" ht="15">
      <c r="B26" s="6" t="s">
        <v>35</v>
      </c>
      <c r="C26" s="6"/>
      <c r="D26" s="7">
        <v>9500</v>
      </c>
      <c r="E26" s="7">
        <f t="shared" si="0"/>
        <v>9500</v>
      </c>
      <c r="F26" s="1"/>
    </row>
    <row r="27" spans="2:6" ht="15">
      <c r="B27" s="6" t="s">
        <v>24</v>
      </c>
      <c r="C27" s="6"/>
      <c r="D27" s="7">
        <v>2090</v>
      </c>
      <c r="E27" s="7">
        <f t="shared" si="0"/>
        <v>2090</v>
      </c>
      <c r="F27" s="1"/>
    </row>
    <row r="28" spans="2:6" ht="15">
      <c r="B28" s="6" t="s">
        <v>25</v>
      </c>
      <c r="C28" s="6"/>
      <c r="D28" s="7">
        <v>14490</v>
      </c>
      <c r="E28" s="7">
        <f t="shared" si="0"/>
        <v>14490</v>
      </c>
      <c r="F28" s="1"/>
    </row>
    <row r="29" spans="2:6" ht="15">
      <c r="B29" s="6" t="s">
        <v>26</v>
      </c>
      <c r="C29" s="6"/>
      <c r="D29" s="7">
        <v>2203</v>
      </c>
      <c r="E29" s="7">
        <f t="shared" si="0"/>
        <v>2203</v>
      </c>
      <c r="F29" s="1"/>
    </row>
    <row r="30" spans="2:6" ht="15">
      <c r="B30" s="6" t="s">
        <v>27</v>
      </c>
      <c r="C30" s="6"/>
      <c r="D30" s="7">
        <v>8995.2</v>
      </c>
      <c r="E30" s="7">
        <f t="shared" si="0"/>
        <v>8995.2</v>
      </c>
      <c r="F30" s="1"/>
    </row>
    <row r="31" spans="2:6" ht="15">
      <c r="B31" s="6" t="s">
        <v>28</v>
      </c>
      <c r="C31" s="6"/>
      <c r="D31" s="7">
        <v>40700</v>
      </c>
      <c r="E31" s="7">
        <f t="shared" si="0"/>
        <v>40700</v>
      </c>
      <c r="F31" s="1"/>
    </row>
    <row r="32" spans="2:6" ht="15">
      <c r="B32" s="6" t="s">
        <v>29</v>
      </c>
      <c r="C32" s="6"/>
      <c r="D32" s="7">
        <v>1700</v>
      </c>
      <c r="E32" s="7">
        <f t="shared" si="0"/>
        <v>1700</v>
      </c>
      <c r="F32" s="1"/>
    </row>
    <row r="33" spans="2:6" ht="15">
      <c r="B33" s="6" t="s">
        <v>30</v>
      </c>
      <c r="C33" s="6"/>
      <c r="D33" s="7">
        <v>420</v>
      </c>
      <c r="E33" s="7">
        <f t="shared" si="0"/>
        <v>420</v>
      </c>
      <c r="F33" s="1"/>
    </row>
    <row r="34" spans="2:6" ht="15">
      <c r="B34" s="6" t="s">
        <v>31</v>
      </c>
      <c r="C34" s="6"/>
      <c r="D34" s="7">
        <v>1500</v>
      </c>
      <c r="E34" s="7">
        <f t="shared" si="0"/>
        <v>1500</v>
      </c>
      <c r="F34" s="1"/>
    </row>
    <row r="35" spans="2:6" ht="15">
      <c r="B35" s="6" t="s">
        <v>32</v>
      </c>
      <c r="C35" s="6"/>
      <c r="D35" s="7">
        <v>11920</v>
      </c>
      <c r="E35" s="7">
        <f t="shared" si="0"/>
        <v>11920</v>
      </c>
      <c r="F35" s="1"/>
    </row>
    <row r="36" spans="2:6" ht="15">
      <c r="B36" s="6" t="s">
        <v>33</v>
      </c>
      <c r="C36" s="6"/>
      <c r="D36" s="7">
        <v>8756</v>
      </c>
      <c r="E36" s="7">
        <f t="shared" si="0"/>
        <v>8756</v>
      </c>
      <c r="F36" s="1"/>
    </row>
    <row r="37" spans="2:6" ht="15">
      <c r="B37" s="6" t="s">
        <v>34</v>
      </c>
      <c r="C37" s="6"/>
      <c r="D37" s="7">
        <v>5160</v>
      </c>
      <c r="E37" s="7">
        <f t="shared" si="0"/>
        <v>5160</v>
      </c>
      <c r="F37" s="1"/>
    </row>
    <row r="38" spans="2:6" ht="15">
      <c r="B38" s="6" t="s">
        <v>37</v>
      </c>
      <c r="C38" s="6"/>
      <c r="D38" s="7">
        <v>32704.96</v>
      </c>
      <c r="E38" s="7">
        <f t="shared" si="0"/>
        <v>32704.96</v>
      </c>
      <c r="F38" s="1"/>
    </row>
    <row r="39" spans="2:6" ht="15">
      <c r="B39" s="6" t="s">
        <v>38</v>
      </c>
      <c r="C39" s="6"/>
      <c r="D39" s="7">
        <v>26500</v>
      </c>
      <c r="E39" s="7">
        <f t="shared" si="0"/>
        <v>26500</v>
      </c>
      <c r="F39" s="1"/>
    </row>
    <row r="40" spans="2:6" ht="15">
      <c r="B40" s="6" t="s">
        <v>39</v>
      </c>
      <c r="C40" s="6"/>
      <c r="D40" s="7">
        <v>34191</v>
      </c>
      <c r="E40" s="7">
        <f t="shared" si="0"/>
        <v>34191</v>
      </c>
      <c r="F40" s="1"/>
    </row>
    <row r="41" spans="2:6" ht="15">
      <c r="B41" s="6" t="s">
        <v>40</v>
      </c>
      <c r="C41" s="6"/>
      <c r="D41" s="7">
        <v>12634.8</v>
      </c>
      <c r="E41" s="7">
        <f t="shared" si="0"/>
        <v>12634.8</v>
      </c>
      <c r="F41" s="1"/>
    </row>
    <row r="42" spans="2:6" ht="15">
      <c r="B42" s="6" t="s">
        <v>82</v>
      </c>
      <c r="C42" s="6"/>
      <c r="D42" s="7">
        <v>9800</v>
      </c>
      <c r="E42" s="7">
        <f t="shared" si="0"/>
        <v>9800</v>
      </c>
      <c r="F42" s="1"/>
    </row>
    <row r="43" spans="2:6" ht="15">
      <c r="B43" s="6" t="s">
        <v>20</v>
      </c>
      <c r="C43" s="6"/>
      <c r="D43" s="7">
        <f>SUM(D8:D42)</f>
        <v>8477088.310000002</v>
      </c>
      <c r="E43" s="7">
        <f>SUM(E8:E42)</f>
        <v>8477088.310000002</v>
      </c>
      <c r="F43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7"/>
  <sheetViews>
    <sheetView workbookViewId="0" topLeftCell="A2">
      <selection activeCell="B3" sqref="B3:E19"/>
    </sheetView>
  </sheetViews>
  <sheetFormatPr defaultColWidth="9.140625" defaultRowHeight="15"/>
  <cols>
    <col min="2" max="2" width="33.7109375" style="0" customWidth="1"/>
    <col min="3" max="3" width="10.421875" style="0" customWidth="1"/>
    <col min="4" max="4" width="10.8515625" style="0" customWidth="1"/>
    <col min="5" max="5" width="12.28125" style="0" customWidth="1"/>
  </cols>
  <sheetData>
    <row r="3" spans="2:5" ht="15">
      <c r="B3" s="1" t="s">
        <v>44</v>
      </c>
      <c r="C3" s="1"/>
      <c r="D3" s="1"/>
      <c r="E3" s="1"/>
    </row>
    <row r="4" spans="2:5" ht="15" thickBot="1">
      <c r="B4" s="1" t="s">
        <v>0</v>
      </c>
      <c r="C4" s="1"/>
      <c r="D4" s="1"/>
      <c r="E4" s="1"/>
    </row>
    <row r="5" spans="2:5" ht="15">
      <c r="B5" s="2"/>
      <c r="C5" s="3"/>
      <c r="D5" s="3"/>
      <c r="E5" s="4" t="s">
        <v>1</v>
      </c>
    </row>
    <row r="6" spans="2:5" ht="15">
      <c r="B6" s="5" t="s">
        <v>2</v>
      </c>
      <c r="C6" s="6"/>
      <c r="D6" s="7"/>
      <c r="E6" s="8">
        <f>SUM(D6:D6)</f>
        <v>0</v>
      </c>
    </row>
    <row r="7" spans="2:5" ht="15" thickBot="1">
      <c r="B7" s="9" t="s">
        <v>3</v>
      </c>
      <c r="C7" s="10"/>
      <c r="D7" s="10"/>
      <c r="E7" s="11"/>
    </row>
    <row r="8" spans="2:5" ht="15" thickBot="1">
      <c r="B8" s="12" t="s">
        <v>4</v>
      </c>
      <c r="C8" s="13" t="s">
        <v>5</v>
      </c>
      <c r="D8" s="14">
        <v>2594884.95</v>
      </c>
      <c r="E8" s="15">
        <f>SUM(D8:D8)</f>
        <v>2594884.95</v>
      </c>
    </row>
    <row r="9" spans="2:5" ht="15">
      <c r="B9" s="16"/>
      <c r="C9" s="17"/>
      <c r="D9" s="1"/>
      <c r="E9" s="18"/>
    </row>
    <row r="10" spans="2:5" ht="15">
      <c r="B10" s="19" t="s">
        <v>45</v>
      </c>
      <c r="C10" s="6"/>
      <c r="D10" s="7">
        <v>2542884.95</v>
      </c>
      <c r="E10" s="18">
        <f>SUM(D10)</f>
        <v>2542884.95</v>
      </c>
    </row>
    <row r="11" spans="2:5" ht="15">
      <c r="B11" s="19" t="s">
        <v>46</v>
      </c>
      <c r="C11" s="6"/>
      <c r="D11" s="7">
        <v>27000</v>
      </c>
      <c r="E11" s="18">
        <f>SUM(D11)</f>
        <v>27000</v>
      </c>
    </row>
    <row r="12" spans="2:5" ht="15">
      <c r="B12" s="19" t="s">
        <v>46</v>
      </c>
      <c r="C12" s="6"/>
      <c r="D12" s="7">
        <v>25000</v>
      </c>
      <c r="E12" s="18">
        <f>SUM(D12)</f>
        <v>25000</v>
      </c>
    </row>
    <row r="13" spans="2:5" ht="15">
      <c r="B13" s="19"/>
      <c r="C13" s="6"/>
      <c r="D13" s="7"/>
      <c r="E13" s="18"/>
    </row>
    <row r="14" spans="2:5" ht="15">
      <c r="B14" s="19"/>
      <c r="C14" s="6"/>
      <c r="D14" s="7"/>
      <c r="E14" s="18"/>
    </row>
    <row r="15" spans="2:5" ht="15">
      <c r="B15" s="19"/>
      <c r="C15" s="6"/>
      <c r="D15" s="7"/>
      <c r="E15" s="18"/>
    </row>
    <row r="16" spans="2:5" ht="15">
      <c r="B16" s="6"/>
      <c r="C16" s="6"/>
      <c r="D16" s="7"/>
      <c r="E16" s="7"/>
    </row>
    <row r="17" spans="2:5" ht="15">
      <c r="B17" s="6" t="s">
        <v>20</v>
      </c>
      <c r="C17" s="6"/>
      <c r="D17" s="7">
        <f>SUM(D9:D16)</f>
        <v>2594884.95</v>
      </c>
      <c r="E17" s="7">
        <f>SUM(E9:E16)</f>
        <v>2594884.95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7"/>
  <sheetViews>
    <sheetView workbookViewId="0" topLeftCell="A1">
      <selection activeCell="N13" sqref="N13"/>
    </sheetView>
  </sheetViews>
  <sheetFormatPr defaultColWidth="9.140625" defaultRowHeight="15"/>
  <cols>
    <col min="2" max="2" width="26.7109375" style="0" customWidth="1"/>
  </cols>
  <sheetData>
    <row r="3" spans="2:5" ht="15">
      <c r="B3" s="1" t="s">
        <v>44</v>
      </c>
      <c r="C3" s="1"/>
      <c r="D3" s="1"/>
      <c r="E3" s="1"/>
    </row>
    <row r="4" spans="2:5" ht="15" thickBot="1">
      <c r="B4" s="1" t="s">
        <v>0</v>
      </c>
      <c r="C4" s="1"/>
      <c r="D4" s="1"/>
      <c r="E4" s="1"/>
    </row>
    <row r="5" spans="2:5" ht="15">
      <c r="B5" s="2"/>
      <c r="C5" s="3"/>
      <c r="D5" s="3"/>
      <c r="E5" s="4" t="s">
        <v>1</v>
      </c>
    </row>
    <row r="6" spans="2:5" ht="15">
      <c r="B6" s="5" t="s">
        <v>2</v>
      </c>
      <c r="C6" s="6"/>
      <c r="D6" s="7"/>
      <c r="E6" s="8">
        <f>SUM(D6:D6)</f>
        <v>0</v>
      </c>
    </row>
    <row r="7" spans="2:5" ht="15" thickBot="1">
      <c r="B7" s="9" t="s">
        <v>3</v>
      </c>
      <c r="C7" s="10"/>
      <c r="D7" s="10"/>
      <c r="E7" s="11"/>
    </row>
    <row r="8" spans="2:5" ht="15" thickBot="1">
      <c r="B8" s="12" t="s">
        <v>4</v>
      </c>
      <c r="C8" s="13" t="s">
        <v>5</v>
      </c>
      <c r="D8" s="14">
        <v>40400</v>
      </c>
      <c r="E8" s="15">
        <f>SUM(D8:D8)</f>
        <v>40400</v>
      </c>
    </row>
    <row r="9" spans="2:5" ht="15">
      <c r="B9" s="16"/>
      <c r="C9" s="17"/>
      <c r="D9" s="1"/>
      <c r="E9" s="18"/>
    </row>
    <row r="10" spans="2:5" ht="15">
      <c r="B10" s="19" t="s">
        <v>47</v>
      </c>
      <c r="C10" s="6"/>
      <c r="D10" s="7">
        <v>40400</v>
      </c>
      <c r="E10" s="18">
        <v>40400</v>
      </c>
    </row>
    <row r="11" spans="2:5" ht="15">
      <c r="B11" s="19"/>
      <c r="C11" s="6"/>
      <c r="D11" s="7"/>
      <c r="E11" s="18"/>
    </row>
    <row r="12" spans="2:5" ht="15">
      <c r="B12" s="19"/>
      <c r="C12" s="6"/>
      <c r="D12" s="7"/>
      <c r="E12" s="18"/>
    </row>
    <row r="13" spans="2:5" ht="15">
      <c r="B13" s="19"/>
      <c r="C13" s="6"/>
      <c r="D13" s="7"/>
      <c r="E13" s="18"/>
    </row>
    <row r="14" spans="2:5" ht="15">
      <c r="B14" s="19"/>
      <c r="C14" s="6"/>
      <c r="D14" s="7"/>
      <c r="E14" s="18"/>
    </row>
    <row r="15" spans="2:5" ht="15">
      <c r="B15" s="19"/>
      <c r="C15" s="6"/>
      <c r="D15" s="7"/>
      <c r="E15" s="18"/>
    </row>
    <row r="16" spans="2:5" ht="15">
      <c r="B16" s="6"/>
      <c r="C16" s="6"/>
      <c r="D16" s="7"/>
      <c r="E16" s="7"/>
    </row>
    <row r="17" spans="2:5" ht="15">
      <c r="B17" s="6" t="s">
        <v>20</v>
      </c>
      <c r="C17" s="6"/>
      <c r="D17" s="7">
        <f>SUM(D9:D16)</f>
        <v>40400</v>
      </c>
      <c r="E17" s="7">
        <f>SUM(E9:E16)</f>
        <v>40400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7"/>
  <sheetViews>
    <sheetView tabSelected="1" workbookViewId="0" topLeftCell="A1">
      <selection activeCell="G17" sqref="G17"/>
    </sheetView>
  </sheetViews>
  <sheetFormatPr defaultColWidth="9.140625" defaultRowHeight="15"/>
  <cols>
    <col min="1" max="1" width="44.8515625" style="0" customWidth="1"/>
    <col min="2" max="2" width="9.421875" style="0" bestFit="1" customWidth="1"/>
    <col min="3" max="3" width="11.57421875" style="0" customWidth="1"/>
    <col min="4" max="4" width="9.421875" style="0" bestFit="1" customWidth="1"/>
    <col min="5" max="5" width="12.8515625" style="0" customWidth="1"/>
    <col min="7" max="7" width="10.8515625" style="0" customWidth="1"/>
    <col min="9" max="9" width="14.140625" style="0" customWidth="1"/>
    <col min="10" max="10" width="12.28125" style="0" customWidth="1"/>
    <col min="11" max="11" width="15.00390625" style="0" customWidth="1"/>
    <col min="13" max="13" width="12.28125" style="0" customWidth="1"/>
  </cols>
  <sheetData>
    <row r="2" ht="15">
      <c r="A2" t="s">
        <v>81</v>
      </c>
    </row>
    <row r="4" ht="15" thickBot="1"/>
    <row r="5" spans="1:5" ht="15">
      <c r="A5" s="20"/>
      <c r="B5" s="21"/>
      <c r="C5" s="21"/>
      <c r="D5" s="21"/>
      <c r="E5" s="35" t="s">
        <v>48</v>
      </c>
    </row>
    <row r="6" spans="1:5" ht="15" thickBot="1">
      <c r="A6" s="22" t="s">
        <v>49</v>
      </c>
      <c r="B6" s="23"/>
      <c r="C6" s="23"/>
      <c r="D6" s="23"/>
      <c r="E6" s="36" t="s">
        <v>112</v>
      </c>
    </row>
    <row r="7" spans="1:9" ht="15">
      <c r="A7" s="24" t="s">
        <v>50</v>
      </c>
      <c r="B7" s="25"/>
      <c r="C7" s="25"/>
      <c r="D7" s="25"/>
      <c r="E7" s="37"/>
      <c r="I7" s="34"/>
    </row>
    <row r="8" spans="1:9" ht="15">
      <c r="A8" s="26" t="s">
        <v>51</v>
      </c>
      <c r="B8" s="27">
        <v>301190.86</v>
      </c>
      <c r="C8" s="27">
        <v>796820.62</v>
      </c>
      <c r="D8" s="27"/>
      <c r="E8" s="37">
        <f>SUM(B8:D8)</f>
        <v>1098011.48</v>
      </c>
      <c r="I8" s="34"/>
    </row>
    <row r="9" spans="1:9" ht="15">
      <c r="A9" s="26" t="s">
        <v>83</v>
      </c>
      <c r="B9" s="27">
        <v>89729.68</v>
      </c>
      <c r="C9" s="27">
        <v>109173.31</v>
      </c>
      <c r="D9" s="27"/>
      <c r="E9" s="37">
        <f aca="true" t="shared" si="0" ref="E9:E25">SUM(B9:D9)</f>
        <v>198902.99</v>
      </c>
      <c r="I9" s="34"/>
    </row>
    <row r="10" spans="1:9" ht="15">
      <c r="A10" s="28" t="s">
        <v>52</v>
      </c>
      <c r="B10" s="27"/>
      <c r="C10" s="27"/>
      <c r="D10" s="27"/>
      <c r="E10" s="37">
        <f t="shared" si="0"/>
        <v>0</v>
      </c>
      <c r="I10" s="34"/>
    </row>
    <row r="11" spans="1:9" ht="15">
      <c r="A11" s="28" t="s">
        <v>53</v>
      </c>
      <c r="B11" s="27">
        <v>22862.2</v>
      </c>
      <c r="C11" s="27">
        <v>194008.02</v>
      </c>
      <c r="D11" s="27"/>
      <c r="E11" s="37">
        <f t="shared" si="0"/>
        <v>216870.22</v>
      </c>
      <c r="I11" s="34"/>
    </row>
    <row r="12" spans="1:9" ht="15">
      <c r="A12" s="28" t="s">
        <v>54</v>
      </c>
      <c r="B12" s="27">
        <v>138733.92</v>
      </c>
      <c r="C12" s="27">
        <v>1081090.49</v>
      </c>
      <c r="D12" s="27"/>
      <c r="E12" s="37">
        <f t="shared" si="0"/>
        <v>1219824.41</v>
      </c>
      <c r="I12" s="34"/>
    </row>
    <row r="13" spans="1:9" ht="15">
      <c r="A13" s="28" t="s">
        <v>55</v>
      </c>
      <c r="B13" s="27">
        <v>133454.43</v>
      </c>
      <c r="C13" s="27">
        <v>363901.82</v>
      </c>
      <c r="D13" s="27"/>
      <c r="E13" s="37">
        <f t="shared" si="0"/>
        <v>497356.25</v>
      </c>
      <c r="I13" s="34"/>
    </row>
    <row r="14" spans="1:10" ht="15">
      <c r="A14" s="28" t="s">
        <v>56</v>
      </c>
      <c r="B14" s="27">
        <v>74847.54</v>
      </c>
      <c r="C14" s="27">
        <v>106644.3</v>
      </c>
      <c r="D14" s="27">
        <v>25593.89</v>
      </c>
      <c r="E14" s="37">
        <f t="shared" si="0"/>
        <v>207085.72999999998</v>
      </c>
      <c r="I14" s="34"/>
      <c r="J14" s="34"/>
    </row>
    <row r="15" spans="1:9" ht="15">
      <c r="A15" s="28" t="s">
        <v>57</v>
      </c>
      <c r="B15" s="27"/>
      <c r="C15" s="27">
        <v>9129.03</v>
      </c>
      <c r="D15" s="27"/>
      <c r="E15" s="37">
        <f t="shared" si="0"/>
        <v>9129.03</v>
      </c>
      <c r="I15" s="34"/>
    </row>
    <row r="16" spans="1:9" ht="15">
      <c r="A16" s="29" t="s">
        <v>84</v>
      </c>
      <c r="B16" s="30">
        <v>1334.64</v>
      </c>
      <c r="C16" s="30"/>
      <c r="D16" s="30"/>
      <c r="E16" s="37">
        <f t="shared" si="0"/>
        <v>1334.64</v>
      </c>
      <c r="I16" s="34"/>
    </row>
    <row r="17" spans="1:9" ht="15">
      <c r="A17" s="28" t="s">
        <v>58</v>
      </c>
      <c r="B17" s="27">
        <v>777</v>
      </c>
      <c r="C17" s="27"/>
      <c r="D17" s="27"/>
      <c r="E17" s="37">
        <f t="shared" si="0"/>
        <v>777</v>
      </c>
      <c r="I17" s="34"/>
    </row>
    <row r="18" spans="1:9" ht="15">
      <c r="A18" s="28" t="s">
        <v>85</v>
      </c>
      <c r="B18" s="27">
        <v>199.3</v>
      </c>
      <c r="C18" s="27">
        <v>79686.51</v>
      </c>
      <c r="D18" s="27"/>
      <c r="E18" s="37">
        <f t="shared" si="0"/>
        <v>79885.81</v>
      </c>
      <c r="I18" s="34"/>
    </row>
    <row r="19" spans="1:9" ht="15">
      <c r="A19" s="28" t="s">
        <v>86</v>
      </c>
      <c r="B19" s="27">
        <v>300</v>
      </c>
      <c r="C19" s="27"/>
      <c r="D19" s="27"/>
      <c r="E19" s="37">
        <f t="shared" si="0"/>
        <v>300</v>
      </c>
      <c r="I19" s="34"/>
    </row>
    <row r="20" spans="1:9" ht="15">
      <c r="A20" s="28" t="s">
        <v>87</v>
      </c>
      <c r="B20" s="27">
        <v>1069.2</v>
      </c>
      <c r="C20" s="27">
        <v>1069.2</v>
      </c>
      <c r="D20" s="27"/>
      <c r="E20" s="37">
        <f t="shared" si="0"/>
        <v>2138.4</v>
      </c>
      <c r="I20" s="34"/>
    </row>
    <row r="21" spans="1:9" ht="15">
      <c r="A21" s="28" t="s">
        <v>95</v>
      </c>
      <c r="B21" s="27"/>
      <c r="C21" s="27">
        <v>3416.46</v>
      </c>
      <c r="D21" s="27"/>
      <c r="E21" s="37">
        <f t="shared" si="0"/>
        <v>3416.46</v>
      </c>
      <c r="I21" s="34"/>
    </row>
    <row r="22" spans="1:9" ht="15">
      <c r="A22" s="28" t="s">
        <v>89</v>
      </c>
      <c r="B22" s="27">
        <v>2378.401</v>
      </c>
      <c r="C22" s="27"/>
      <c r="D22" s="27"/>
      <c r="E22" s="37">
        <f t="shared" si="0"/>
        <v>2378.401</v>
      </c>
      <c r="I22" s="34"/>
    </row>
    <row r="23" spans="1:9" ht="15">
      <c r="A23" s="28" t="s">
        <v>41</v>
      </c>
      <c r="B23" s="27">
        <v>22697.141</v>
      </c>
      <c r="C23" s="27"/>
      <c r="D23" s="27"/>
      <c r="E23" s="37">
        <f t="shared" si="0"/>
        <v>22697.141</v>
      </c>
      <c r="I23" s="34"/>
    </row>
    <row r="24" spans="1:9" ht="15" thickBot="1">
      <c r="A24" s="29" t="s">
        <v>58</v>
      </c>
      <c r="B24" s="30">
        <v>13946.42</v>
      </c>
      <c r="C24" s="30"/>
      <c r="D24" s="30"/>
      <c r="E24" s="38">
        <f>SUM(E14:E23)</f>
        <v>329142.612</v>
      </c>
      <c r="I24" s="34"/>
    </row>
    <row r="25" spans="1:9" ht="15" thickBot="1">
      <c r="A25" s="31" t="s">
        <v>59</v>
      </c>
      <c r="B25" s="32">
        <f>SUM(B7:B24)</f>
        <v>803520.7320000001</v>
      </c>
      <c r="C25" s="32">
        <f>SUM(C7:C24)</f>
        <v>2744939.7599999993</v>
      </c>
      <c r="D25" s="32">
        <f>SUM(D7:D24)</f>
        <v>25593.89</v>
      </c>
      <c r="E25" s="39">
        <f t="shared" si="0"/>
        <v>3574054.3819999998</v>
      </c>
      <c r="I25" s="34"/>
    </row>
    <row r="26" spans="1:9" ht="15">
      <c r="A26" s="33" t="s">
        <v>6</v>
      </c>
      <c r="B26" s="25"/>
      <c r="C26" s="25">
        <v>1287148.8</v>
      </c>
      <c r="D26" s="25">
        <v>312400.3</v>
      </c>
      <c r="E26" s="37">
        <f>SUM(B26:D26)</f>
        <v>1599549.1</v>
      </c>
      <c r="I26" s="34"/>
    </row>
    <row r="27" spans="1:9" ht="15">
      <c r="A27" s="28" t="s">
        <v>7</v>
      </c>
      <c r="B27" s="27">
        <v>562</v>
      </c>
      <c r="C27" s="27">
        <v>270277.026</v>
      </c>
      <c r="D27" s="27">
        <v>84953.72</v>
      </c>
      <c r="E27" s="37">
        <f aca="true" t="shared" si="1" ref="E27:E76">SUM(B27:D27)</f>
        <v>355792.74600000004</v>
      </c>
      <c r="I27" s="34"/>
    </row>
    <row r="28" spans="1:9" ht="15">
      <c r="A28" s="28" t="s">
        <v>8</v>
      </c>
      <c r="B28" s="27"/>
      <c r="C28" s="27">
        <v>22642.96</v>
      </c>
      <c r="D28" s="27">
        <v>6615.26</v>
      </c>
      <c r="E28" s="37">
        <f>SUM(B28:D28)</f>
        <v>29258.22</v>
      </c>
      <c r="I28" s="34"/>
    </row>
    <row r="29" spans="1:9" ht="15">
      <c r="A29" s="28" t="s">
        <v>9</v>
      </c>
      <c r="B29" s="27"/>
      <c r="C29" s="27">
        <v>322834.2</v>
      </c>
      <c r="D29" s="27">
        <v>100981.95</v>
      </c>
      <c r="E29" s="37">
        <f t="shared" si="1"/>
        <v>423816.15</v>
      </c>
      <c r="I29" s="34"/>
    </row>
    <row r="30" spans="1:9" ht="15">
      <c r="A30" s="28" t="s">
        <v>11</v>
      </c>
      <c r="B30" s="27"/>
      <c r="C30" s="27">
        <v>31793.94</v>
      </c>
      <c r="D30" s="27">
        <v>6818.14</v>
      </c>
      <c r="E30" s="37">
        <f t="shared" si="1"/>
        <v>38612.08</v>
      </c>
      <c r="I30" s="34"/>
    </row>
    <row r="31" spans="1:9" ht="15">
      <c r="A31" s="28" t="s">
        <v>106</v>
      </c>
      <c r="B31" s="27">
        <v>12601.85</v>
      </c>
      <c r="C31" s="27"/>
      <c r="D31" s="27"/>
      <c r="E31" s="37">
        <f t="shared" si="1"/>
        <v>12601.85</v>
      </c>
      <c r="I31" s="34"/>
    </row>
    <row r="32" spans="1:9" ht="15">
      <c r="A32" s="28" t="s">
        <v>108</v>
      </c>
      <c r="B32" s="27">
        <v>6515</v>
      </c>
      <c r="C32" s="27"/>
      <c r="D32" s="27"/>
      <c r="E32" s="37">
        <f t="shared" si="1"/>
        <v>6515</v>
      </c>
      <c r="I32" s="34"/>
    </row>
    <row r="33" spans="1:9" ht="15">
      <c r="A33" s="28" t="s">
        <v>60</v>
      </c>
      <c r="B33" s="27"/>
      <c r="C33" s="27">
        <v>95605.17</v>
      </c>
      <c r="D33" s="27"/>
      <c r="E33" s="37">
        <f t="shared" si="1"/>
        <v>95605.17</v>
      </c>
      <c r="I33" s="34"/>
    </row>
    <row r="34" spans="1:9" ht="15">
      <c r="A34" s="28" t="s">
        <v>61</v>
      </c>
      <c r="B34" s="27">
        <v>13767.77</v>
      </c>
      <c r="C34" s="27">
        <v>92562.06</v>
      </c>
      <c r="D34" s="27">
        <v>30120</v>
      </c>
      <c r="E34" s="37">
        <f t="shared" si="1"/>
        <v>136449.83000000002</v>
      </c>
      <c r="I34" s="34"/>
    </row>
    <row r="35" spans="1:9" ht="15">
      <c r="A35" s="28" t="s">
        <v>15</v>
      </c>
      <c r="B35" s="27"/>
      <c r="C35" s="27"/>
      <c r="D35" s="27"/>
      <c r="E35" s="37">
        <f t="shared" si="1"/>
        <v>0</v>
      </c>
      <c r="I35" s="34"/>
    </row>
    <row r="36" spans="1:9" ht="15">
      <c r="A36" s="28" t="s">
        <v>109</v>
      </c>
      <c r="B36" s="27" t="s">
        <v>110</v>
      </c>
      <c r="C36" s="27"/>
      <c r="D36" s="27"/>
      <c r="E36" s="37">
        <f t="shared" si="1"/>
        <v>0</v>
      </c>
      <c r="I36" s="34"/>
    </row>
    <row r="37" spans="1:9" ht="15">
      <c r="A37" s="28" t="s">
        <v>111</v>
      </c>
      <c r="B37" s="27">
        <v>645.7</v>
      </c>
      <c r="C37" s="27"/>
      <c r="D37" s="27"/>
      <c r="E37" s="37">
        <f t="shared" si="1"/>
        <v>645.7</v>
      </c>
      <c r="I37" s="34"/>
    </row>
    <row r="38" spans="1:9" ht="15">
      <c r="A38" s="28" t="s">
        <v>18</v>
      </c>
      <c r="B38" s="27"/>
      <c r="C38" s="27">
        <v>17119.11</v>
      </c>
      <c r="D38" s="27">
        <v>8788</v>
      </c>
      <c r="E38" s="37">
        <f t="shared" si="1"/>
        <v>25907.11</v>
      </c>
      <c r="I38" s="34"/>
    </row>
    <row r="39" spans="1:9" ht="15">
      <c r="A39" s="28" t="s">
        <v>62</v>
      </c>
      <c r="B39" s="27"/>
      <c r="C39" s="27">
        <v>41058.43</v>
      </c>
      <c r="D39" s="27">
        <v>13019.55</v>
      </c>
      <c r="E39" s="37">
        <f t="shared" si="1"/>
        <v>54077.979999999996</v>
      </c>
      <c r="I39" s="34"/>
    </row>
    <row r="40" spans="1:9" ht="15">
      <c r="A40" s="28" t="s">
        <v>63</v>
      </c>
      <c r="B40" s="27"/>
      <c r="C40" s="27">
        <v>64010</v>
      </c>
      <c r="D40" s="27"/>
      <c r="E40" s="37">
        <f t="shared" si="1"/>
        <v>64010</v>
      </c>
      <c r="I40" s="34"/>
    </row>
    <row r="41" spans="1:9" ht="15">
      <c r="A41" s="28" t="s">
        <v>64</v>
      </c>
      <c r="B41" s="27">
        <v>206.5</v>
      </c>
      <c r="C41" s="27">
        <v>1342.29</v>
      </c>
      <c r="D41" s="27"/>
      <c r="E41" s="37">
        <f t="shared" si="1"/>
        <v>1548.79</v>
      </c>
      <c r="I41" s="34"/>
    </row>
    <row r="42" spans="1:9" ht="15">
      <c r="A42" s="28" t="s">
        <v>65</v>
      </c>
      <c r="B42" s="27"/>
      <c r="C42" s="27">
        <v>52500.8</v>
      </c>
      <c r="D42" s="27"/>
      <c r="E42" s="37">
        <f t="shared" si="1"/>
        <v>52500.8</v>
      </c>
      <c r="I42" s="34"/>
    </row>
    <row r="43" spans="1:9" ht="15">
      <c r="A43" s="28" t="s">
        <v>90</v>
      </c>
      <c r="B43" s="27"/>
      <c r="C43" s="27">
        <v>140769</v>
      </c>
      <c r="D43" s="27">
        <v>90986</v>
      </c>
      <c r="E43" s="37">
        <f t="shared" si="1"/>
        <v>231755</v>
      </c>
      <c r="I43" s="34"/>
    </row>
    <row r="44" spans="1:9" ht="15">
      <c r="A44" s="28" t="s">
        <v>66</v>
      </c>
      <c r="B44" s="27"/>
      <c r="C44" s="27">
        <v>17816.37</v>
      </c>
      <c r="D44" s="27"/>
      <c r="E44" s="37">
        <f t="shared" si="1"/>
        <v>17816.37</v>
      </c>
      <c r="I44" s="34"/>
    </row>
    <row r="45" spans="1:9" ht="15">
      <c r="A45" s="28" t="s">
        <v>101</v>
      </c>
      <c r="B45" s="27"/>
      <c r="C45" s="27">
        <v>1012</v>
      </c>
      <c r="D45" s="27"/>
      <c r="E45" s="37">
        <f t="shared" si="1"/>
        <v>1012</v>
      </c>
      <c r="I45" s="34"/>
    </row>
    <row r="46" spans="1:9" ht="15">
      <c r="A46" s="28" t="s">
        <v>67</v>
      </c>
      <c r="B46" s="27"/>
      <c r="C46" s="27">
        <v>16403</v>
      </c>
      <c r="D46" s="27">
        <v>5168</v>
      </c>
      <c r="E46" s="37">
        <f t="shared" si="1"/>
        <v>21571</v>
      </c>
      <c r="I46" s="34"/>
    </row>
    <row r="47" spans="1:9" ht="15">
      <c r="A47" s="28" t="s">
        <v>68</v>
      </c>
      <c r="B47" s="27">
        <v>2496</v>
      </c>
      <c r="C47" s="27">
        <v>2050</v>
      </c>
      <c r="D47" s="27">
        <v>1593.96</v>
      </c>
      <c r="E47" s="37">
        <f t="shared" si="1"/>
        <v>6139.96</v>
      </c>
      <c r="I47" s="34"/>
    </row>
    <row r="48" spans="1:9" ht="15">
      <c r="A48" s="28" t="s">
        <v>69</v>
      </c>
      <c r="B48" s="27">
        <v>396.22</v>
      </c>
      <c r="C48" s="27">
        <v>16620.3</v>
      </c>
      <c r="D48" s="27">
        <v>2094.7</v>
      </c>
      <c r="E48" s="37">
        <f t="shared" si="1"/>
        <v>19111.22</v>
      </c>
      <c r="I48" s="34"/>
    </row>
    <row r="49" spans="1:9" ht="15">
      <c r="A49" s="28" t="s">
        <v>70</v>
      </c>
      <c r="B49" s="27"/>
      <c r="C49" s="27"/>
      <c r="D49" s="27"/>
      <c r="E49" s="37">
        <f t="shared" si="1"/>
        <v>0</v>
      </c>
      <c r="I49" s="34"/>
    </row>
    <row r="50" spans="1:9" ht="15">
      <c r="A50" s="28" t="s">
        <v>71</v>
      </c>
      <c r="B50" s="27"/>
      <c r="C50" s="27">
        <v>2626.14</v>
      </c>
      <c r="D50" s="27">
        <v>115.5</v>
      </c>
      <c r="E50" s="37">
        <f t="shared" si="1"/>
        <v>2741.64</v>
      </c>
      <c r="I50" s="34"/>
    </row>
    <row r="51" spans="1:9" ht="15">
      <c r="A51" s="28" t="s">
        <v>72</v>
      </c>
      <c r="B51" s="27"/>
      <c r="C51" s="27">
        <v>832</v>
      </c>
      <c r="D51" s="27"/>
      <c r="E51" s="37">
        <f t="shared" si="1"/>
        <v>832</v>
      </c>
      <c r="I51" s="34"/>
    </row>
    <row r="52" spans="1:9" ht="15">
      <c r="A52" s="28" t="s">
        <v>73</v>
      </c>
      <c r="B52" s="27"/>
      <c r="C52" s="27">
        <v>3000</v>
      </c>
      <c r="D52" s="27">
        <v>600</v>
      </c>
      <c r="E52" s="37">
        <f t="shared" si="1"/>
        <v>3600</v>
      </c>
      <c r="I52" s="34"/>
    </row>
    <row r="53" spans="1:9" ht="15">
      <c r="A53" s="28" t="s">
        <v>74</v>
      </c>
      <c r="B53" s="27"/>
      <c r="C53" s="27">
        <v>2609.22</v>
      </c>
      <c r="D53" s="27">
        <v>336</v>
      </c>
      <c r="E53" s="37">
        <f t="shared" si="1"/>
        <v>2945.22</v>
      </c>
      <c r="I53" s="34"/>
    </row>
    <row r="54" spans="1:9" ht="15">
      <c r="A54" s="28" t="s">
        <v>75</v>
      </c>
      <c r="B54" s="27"/>
      <c r="C54" s="27">
        <v>4708.047</v>
      </c>
      <c r="D54" s="27"/>
      <c r="E54" s="37">
        <f t="shared" si="1"/>
        <v>4708.047</v>
      </c>
      <c r="I54" s="34"/>
    </row>
    <row r="55" spans="1:9" ht="15">
      <c r="A55" s="28" t="s">
        <v>76</v>
      </c>
      <c r="B55" s="27"/>
      <c r="C55" s="27"/>
      <c r="D55" s="27"/>
      <c r="E55" s="37">
        <f t="shared" si="1"/>
        <v>0</v>
      </c>
      <c r="I55" s="34"/>
    </row>
    <row r="56" spans="1:9" ht="15">
      <c r="A56" s="28" t="s">
        <v>100</v>
      </c>
      <c r="B56" s="27"/>
      <c r="C56" s="27">
        <v>4500</v>
      </c>
      <c r="D56" s="27"/>
      <c r="E56" s="37">
        <f t="shared" si="1"/>
        <v>4500</v>
      </c>
      <c r="I56" s="34"/>
    </row>
    <row r="57" spans="1:9" ht="15">
      <c r="A57" s="28" t="s">
        <v>77</v>
      </c>
      <c r="B57" s="27"/>
      <c r="C57" s="27"/>
      <c r="D57" s="27"/>
      <c r="E57" s="37">
        <f t="shared" si="1"/>
        <v>0</v>
      </c>
      <c r="I57" s="34"/>
    </row>
    <row r="58" spans="1:9" ht="15">
      <c r="A58" s="28" t="s">
        <v>78</v>
      </c>
      <c r="B58" s="27"/>
      <c r="C58" s="27"/>
      <c r="D58" s="27"/>
      <c r="E58" s="37">
        <f t="shared" si="1"/>
        <v>0</v>
      </c>
      <c r="I58" s="34"/>
    </row>
    <row r="59" spans="1:9" ht="15">
      <c r="A59" s="28" t="s">
        <v>79</v>
      </c>
      <c r="B59" s="27"/>
      <c r="C59" s="27">
        <v>985</v>
      </c>
      <c r="D59" s="27">
        <v>1652</v>
      </c>
      <c r="E59" s="37">
        <f t="shared" si="1"/>
        <v>2637</v>
      </c>
      <c r="I59" s="34"/>
    </row>
    <row r="60" spans="1:9" ht="15">
      <c r="A60" s="28" t="s">
        <v>80</v>
      </c>
      <c r="B60" s="27">
        <v>25638.89</v>
      </c>
      <c r="C60" s="27">
        <v>117668.84</v>
      </c>
      <c r="D60" s="27">
        <v>113575.04</v>
      </c>
      <c r="E60" s="37">
        <f t="shared" si="1"/>
        <v>256882.76999999996</v>
      </c>
      <c r="I60" s="34"/>
    </row>
    <row r="61" spans="1:9" ht="15">
      <c r="A61" s="28" t="s">
        <v>19</v>
      </c>
      <c r="B61" s="27"/>
      <c r="C61" s="27"/>
      <c r="D61" s="27">
        <v>2640</v>
      </c>
      <c r="E61" s="37">
        <f t="shared" si="1"/>
        <v>2640</v>
      </c>
      <c r="I61" s="34"/>
    </row>
    <row r="62" spans="1:9" ht="15">
      <c r="A62" s="28" t="s">
        <v>89</v>
      </c>
      <c r="B62" s="27"/>
      <c r="C62" s="27"/>
      <c r="D62" s="27">
        <v>2500</v>
      </c>
      <c r="E62" s="37">
        <f t="shared" si="1"/>
        <v>2500</v>
      </c>
      <c r="I62" s="34"/>
    </row>
    <row r="63" spans="1:9" ht="15">
      <c r="A63" s="28" t="s">
        <v>88</v>
      </c>
      <c r="B63" s="27"/>
      <c r="C63" s="27"/>
      <c r="D63" s="27"/>
      <c r="E63" s="37">
        <f t="shared" si="1"/>
        <v>0</v>
      </c>
      <c r="I63" s="34"/>
    </row>
    <row r="64" spans="1:9" ht="15">
      <c r="A64" s="28" t="s">
        <v>91</v>
      </c>
      <c r="B64" s="27"/>
      <c r="C64" s="27">
        <v>31.13</v>
      </c>
      <c r="D64" s="27"/>
      <c r="E64" s="37">
        <f t="shared" si="1"/>
        <v>31.13</v>
      </c>
      <c r="I64" s="34"/>
    </row>
    <row r="65" spans="1:9" ht="15">
      <c r="A65" s="28" t="s">
        <v>92</v>
      </c>
      <c r="B65" s="27"/>
      <c r="C65" s="27">
        <v>1158.13</v>
      </c>
      <c r="D65" s="27"/>
      <c r="E65" s="37">
        <f t="shared" si="1"/>
        <v>1158.13</v>
      </c>
      <c r="I65" s="34"/>
    </row>
    <row r="66" spans="1:9" ht="15">
      <c r="A66" s="28" t="s">
        <v>93</v>
      </c>
      <c r="B66" s="27"/>
      <c r="C66" s="27">
        <v>560</v>
      </c>
      <c r="D66" s="27"/>
      <c r="E66" s="37">
        <f t="shared" si="1"/>
        <v>560</v>
      </c>
      <c r="I66" s="34"/>
    </row>
    <row r="67" spans="1:9" ht="15">
      <c r="A67" s="28" t="s">
        <v>94</v>
      </c>
      <c r="B67" s="27"/>
      <c r="C67" s="27">
        <v>59950</v>
      </c>
      <c r="D67" s="27"/>
      <c r="E67" s="37">
        <f t="shared" si="1"/>
        <v>59950</v>
      </c>
      <c r="I67" s="34"/>
    </row>
    <row r="68" spans="1:9" ht="15">
      <c r="A68" s="28" t="s">
        <v>96</v>
      </c>
      <c r="B68" s="27"/>
      <c r="C68" s="27">
        <v>269</v>
      </c>
      <c r="D68" s="27"/>
      <c r="E68" s="37">
        <f t="shared" si="1"/>
        <v>269</v>
      </c>
      <c r="I68" s="34"/>
    </row>
    <row r="69" spans="1:9" ht="15">
      <c r="A69" s="28" t="s">
        <v>97</v>
      </c>
      <c r="B69" s="27"/>
      <c r="C69" s="27">
        <v>2697.28</v>
      </c>
      <c r="D69" s="27"/>
      <c r="E69" s="37">
        <f t="shared" si="1"/>
        <v>2697.28</v>
      </c>
      <c r="I69" s="34"/>
    </row>
    <row r="70" spans="1:9" ht="15">
      <c r="A70" s="28" t="s">
        <v>98</v>
      </c>
      <c r="B70" s="27"/>
      <c r="C70" s="27">
        <v>750</v>
      </c>
      <c r="D70" s="27"/>
      <c r="E70" s="37">
        <f t="shared" si="1"/>
        <v>750</v>
      </c>
      <c r="I70" s="34"/>
    </row>
    <row r="71" spans="1:9" ht="15">
      <c r="A71" s="28" t="s">
        <v>99</v>
      </c>
      <c r="B71" s="27"/>
      <c r="C71" s="27">
        <v>16007.72</v>
      </c>
      <c r="D71" s="27"/>
      <c r="E71" s="37">
        <f t="shared" si="1"/>
        <v>16007.72</v>
      </c>
      <c r="I71" s="34"/>
    </row>
    <row r="72" spans="1:9" ht="15">
      <c r="A72" s="28" t="s">
        <v>102</v>
      </c>
      <c r="B72" s="27"/>
      <c r="C72" s="27">
        <v>450</v>
      </c>
      <c r="D72" s="27"/>
      <c r="E72" s="37">
        <f t="shared" si="1"/>
        <v>450</v>
      </c>
      <c r="I72" s="34"/>
    </row>
    <row r="73" spans="1:9" ht="15">
      <c r="A73" s="28" t="s">
        <v>103</v>
      </c>
      <c r="B73" s="27"/>
      <c r="C73" s="27">
        <v>720</v>
      </c>
      <c r="D73" s="27"/>
      <c r="E73" s="37">
        <f t="shared" si="1"/>
        <v>720</v>
      </c>
      <c r="I73" s="34"/>
    </row>
    <row r="74" spans="1:9" ht="15">
      <c r="A74" s="28" t="s">
        <v>104</v>
      </c>
      <c r="B74" s="27"/>
      <c r="C74" s="27">
        <v>6038.48</v>
      </c>
      <c r="D74" s="27"/>
      <c r="E74" s="37">
        <f t="shared" si="1"/>
        <v>6038.48</v>
      </c>
      <c r="I74" s="34"/>
    </row>
    <row r="75" spans="1:9" ht="15">
      <c r="A75" s="28" t="s">
        <v>105</v>
      </c>
      <c r="B75" s="27"/>
      <c r="C75" s="27">
        <v>42000</v>
      </c>
      <c r="D75" s="27"/>
      <c r="E75" s="37">
        <f t="shared" si="1"/>
        <v>42000</v>
      </c>
      <c r="I75" s="34"/>
    </row>
    <row r="76" spans="1:9" ht="15">
      <c r="A76" s="28" t="s">
        <v>107</v>
      </c>
      <c r="B76" s="27"/>
      <c r="C76" s="27">
        <v>494</v>
      </c>
      <c r="D76" s="27"/>
      <c r="E76" s="37">
        <f t="shared" si="1"/>
        <v>494</v>
      </c>
      <c r="I76" s="34"/>
    </row>
    <row r="77" spans="1:9" ht="15">
      <c r="A77" s="28"/>
      <c r="B77" s="27">
        <f>SUM(B26:B76)</f>
        <v>62829.92999999999</v>
      </c>
      <c r="C77" s="27">
        <f>SUM(C26:C76)</f>
        <v>2761620.4429999995</v>
      </c>
      <c r="D77" s="27">
        <f>SUM(D26:D76)</f>
        <v>784958.1200000001</v>
      </c>
      <c r="E77" s="37">
        <f>SUM(E26:E76)</f>
        <v>3609408.4930000002</v>
      </c>
      <c r="I77" s="34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3" sqref="G3:G73"/>
    </sheetView>
  </sheetViews>
  <sheetFormatPr defaultColWidth="9.140625" defaultRowHeight="15"/>
  <cols>
    <col min="7" max="7" width="8.851562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2022-06-05T09:05:44Z</dcterms:created>
  <dcterms:modified xsi:type="dcterms:W3CDTF">2022-06-05T14:42:01Z</dcterms:modified>
  <cp:category/>
  <cp:version/>
  <cp:contentType/>
  <cp:contentStatus/>
</cp:coreProperties>
</file>