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<sst xmlns="http://schemas.openxmlformats.org/spreadsheetml/2006/main" count="122" uniqueCount="40">
  <si>
    <t>ПЛАНОВІ ВИТРАТИ НА ТЕПЛОВУ ЕНЕРГІЮ   ПО КП " БАРИШІВКАТЕПЛОМЕРЕЖА" БСР НА 2022р   ПО НАСЕЛЕННЮ       альтернативне паливо</t>
  </si>
  <si>
    <t>ПЛАНОВІ ВИТРАТИ НА ТЕПЛОВУ ЕНЕРГІЮ   ПО КП " БАРИШІВКАТЕПЛОМЕРЕЖА" БСР НА 2022р   ПО НАСЕЛЕННЮ                          газ</t>
  </si>
  <si>
    <t xml:space="preserve">          Статті   витрат                                      </t>
  </si>
  <si>
    <t>од.вим.</t>
  </si>
  <si>
    <t>витрати по населенню</t>
  </si>
  <si>
    <t>Прямі матеріальні витрати:</t>
  </si>
  <si>
    <t>грн.</t>
  </si>
  <si>
    <t xml:space="preserve">   а) витрати на паливо  </t>
  </si>
  <si>
    <t>в т.ч транспортування 1450 грн.за тис.м3</t>
  </si>
  <si>
    <t xml:space="preserve">   б) витрати на придбання  електроенергії</t>
  </si>
  <si>
    <t xml:space="preserve">   реактивна енергія</t>
  </si>
  <si>
    <t xml:space="preserve">   в) витрати на холодну воду</t>
  </si>
  <si>
    <t>Прямі витрати на оплату праці:</t>
  </si>
  <si>
    <t xml:space="preserve">   а) заробітна плата  всіх працівників</t>
  </si>
  <si>
    <t xml:space="preserve">   б) відрахування на соц. заходи</t>
  </si>
  <si>
    <t>Інші прямі витрати в т.ч</t>
  </si>
  <si>
    <t xml:space="preserve">   а) амортизація основних засобів</t>
  </si>
  <si>
    <t xml:space="preserve">   б) поточний ремонт і матеріали</t>
  </si>
  <si>
    <t>Всього прямих витрат</t>
  </si>
  <si>
    <t xml:space="preserve">Загальновиробничі витрати </t>
  </si>
  <si>
    <t>Виробнича собівартість</t>
  </si>
  <si>
    <t xml:space="preserve">   Адміністративні витрати</t>
  </si>
  <si>
    <t>Всього по операційній  собівартості</t>
  </si>
  <si>
    <t>Вироблено тепла</t>
  </si>
  <si>
    <t>Гкал</t>
  </si>
  <si>
    <t>Відпуск тепла</t>
  </si>
  <si>
    <t>Ціна  палива</t>
  </si>
  <si>
    <t>Собівартість 1 Гкал</t>
  </si>
  <si>
    <t>Тариф  з ПДВ  плановий</t>
  </si>
  <si>
    <t>Діючий тариф</t>
  </si>
  <si>
    <t>собівартість м2</t>
  </si>
  <si>
    <t>Тариф за  м2 з ПДВ річний</t>
  </si>
  <si>
    <t>Тариф за  м2 з ПДВ сезонний</t>
  </si>
  <si>
    <t>Тариф за  м2 з ПДВ  сезонний</t>
  </si>
  <si>
    <t>площа</t>
  </si>
  <si>
    <t>м2</t>
  </si>
  <si>
    <t xml:space="preserve">                                       Директор                                Валерій СТЕШЕНКО</t>
  </si>
  <si>
    <t xml:space="preserve">                                                    Економіст                                       Галина ОСАДЧА</t>
  </si>
  <si>
    <t>Додаток 2. До рішення виконкому від 06.10.2021 №_235_</t>
  </si>
  <si>
    <t>Додаток 2. До рішення виконкому від 06.10.2021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</si>
</sst>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1" xfId="20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4" fillId="0" borderId="1" xfId="20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center" wrapText="1"/>
    </xf>
    <xf numFmtId="0" fontId="4" fillId="0" borderId="0" xfId="20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1">
      <selection activeCell="E1" sqref="E1:G1"/>
    </sheetView>
  </sheetViews>
  <sheetFormatPr defaultColWidth="9.140625" defaultRowHeight="15"/>
  <cols>
    <col min="1" max="1" width="43.140625" style="0" customWidth="1"/>
    <col min="2" max="2" width="12.140625" style="0" customWidth="1"/>
    <col min="3" max="3" width="30.00390625" style="0" customWidth="1"/>
    <col min="4" max="4" width="0.13671875" style="0" customWidth="1"/>
    <col min="5" max="5" width="55.57421875" style="0" customWidth="1"/>
    <col min="6" max="6" width="13.57421875" style="0" customWidth="1"/>
    <col min="7" max="7" width="14.140625" style="0" customWidth="1"/>
  </cols>
  <sheetData>
    <row r="1" spans="1:7" ht="15">
      <c r="A1" s="11" t="s">
        <v>38</v>
      </c>
      <c r="B1" s="11"/>
      <c r="C1" s="11"/>
      <c r="E1" s="11" t="s">
        <v>39</v>
      </c>
      <c r="F1" s="11"/>
      <c r="G1" s="11"/>
    </row>
    <row r="2" spans="1:7" ht="15">
      <c r="A2" s="12" t="s">
        <v>0</v>
      </c>
      <c r="B2" s="12"/>
      <c r="C2" s="12"/>
      <c r="E2" s="12" t="s">
        <v>1</v>
      </c>
      <c r="F2" s="12"/>
      <c r="G2" s="12"/>
    </row>
    <row r="3" spans="1:7" ht="30">
      <c r="A3" s="1" t="s">
        <v>2</v>
      </c>
      <c r="B3" s="1" t="s">
        <v>3</v>
      </c>
      <c r="C3" s="2" t="s">
        <v>4</v>
      </c>
      <c r="E3" s="1" t="s">
        <v>2</v>
      </c>
      <c r="F3" s="1" t="s">
        <v>3</v>
      </c>
      <c r="G3" s="3" t="s">
        <v>4</v>
      </c>
    </row>
    <row r="4" spans="1:7" ht="15">
      <c r="A4" s="1" t="s">
        <v>5</v>
      </c>
      <c r="B4" s="1" t="s">
        <v>6</v>
      </c>
      <c r="C4" s="2">
        <f>C5+C7+C8+C9</f>
        <v>1309717</v>
      </c>
      <c r="E4" s="1" t="s">
        <v>5</v>
      </c>
      <c r="F4" s="1" t="s">
        <v>6</v>
      </c>
      <c r="G4" s="2">
        <f>G5+G6+G7+G8+G9</f>
        <v>1309717</v>
      </c>
    </row>
    <row r="5" spans="1:7" ht="15">
      <c r="A5" s="4" t="s">
        <v>7</v>
      </c>
      <c r="B5" s="4" t="s">
        <v>6</v>
      </c>
      <c r="C5" s="2">
        <v>1140000</v>
      </c>
      <c r="E5" s="4" t="s">
        <v>7</v>
      </c>
      <c r="F5" s="4" t="s">
        <v>6</v>
      </c>
      <c r="G5" s="2">
        <v>917938</v>
      </c>
    </row>
    <row r="6" spans="1:7" ht="15">
      <c r="A6" s="4" t="s">
        <v>8</v>
      </c>
      <c r="B6" s="5" t="s">
        <v>6</v>
      </c>
      <c r="C6" s="2"/>
      <c r="E6" s="4" t="s">
        <v>8</v>
      </c>
      <c r="F6" s="5" t="s">
        <v>6</v>
      </c>
      <c r="G6" s="2">
        <v>222062</v>
      </c>
    </row>
    <row r="7" spans="1:7" ht="15">
      <c r="A7" s="4" t="s">
        <v>9</v>
      </c>
      <c r="B7" s="4" t="s">
        <v>6</v>
      </c>
      <c r="C7" s="2">
        <v>146360</v>
      </c>
      <c r="E7" s="4" t="s">
        <v>9</v>
      </c>
      <c r="F7" s="4" t="s">
        <v>6</v>
      </c>
      <c r="G7" s="2">
        <v>146360</v>
      </c>
    </row>
    <row r="8" spans="1:7" ht="15">
      <c r="A8" s="4" t="s">
        <v>10</v>
      </c>
      <c r="B8" s="4" t="s">
        <v>6</v>
      </c>
      <c r="C8" s="2">
        <v>5772</v>
      </c>
      <c r="E8" s="4" t="s">
        <v>10</v>
      </c>
      <c r="F8" s="4" t="s">
        <v>6</v>
      </c>
      <c r="G8" s="2">
        <v>5772</v>
      </c>
    </row>
    <row r="9" spans="1:7" ht="15">
      <c r="A9" s="4" t="s">
        <v>11</v>
      </c>
      <c r="B9" s="4" t="s">
        <v>6</v>
      </c>
      <c r="C9" s="2">
        <v>17585</v>
      </c>
      <c r="E9" s="4" t="s">
        <v>11</v>
      </c>
      <c r="F9" s="4" t="s">
        <v>6</v>
      </c>
      <c r="G9" s="2">
        <v>17585</v>
      </c>
    </row>
    <row r="10" spans="1:7" ht="15">
      <c r="A10" s="1" t="s">
        <v>12</v>
      </c>
      <c r="B10" s="1" t="s">
        <v>6</v>
      </c>
      <c r="C10" s="2">
        <f>C11+C12</f>
        <v>769655</v>
      </c>
      <c r="E10" s="1" t="s">
        <v>12</v>
      </c>
      <c r="F10" s="1" t="s">
        <v>6</v>
      </c>
      <c r="G10" s="2">
        <f>G11+G12</f>
        <v>769655</v>
      </c>
    </row>
    <row r="11" spans="1:7" ht="15">
      <c r="A11" s="4" t="s">
        <v>13</v>
      </c>
      <c r="B11" s="4" t="s">
        <v>6</v>
      </c>
      <c r="C11" s="2">
        <v>630865</v>
      </c>
      <c r="E11" s="4" t="s">
        <v>13</v>
      </c>
      <c r="F11" s="4" t="s">
        <v>6</v>
      </c>
      <c r="G11" s="2">
        <v>630865</v>
      </c>
    </row>
    <row r="12" spans="1:7" ht="15">
      <c r="A12" s="4" t="s">
        <v>14</v>
      </c>
      <c r="B12" s="4" t="s">
        <v>6</v>
      </c>
      <c r="C12" s="2">
        <v>138790</v>
      </c>
      <c r="E12" s="4" t="s">
        <v>14</v>
      </c>
      <c r="F12" s="4" t="s">
        <v>6</v>
      </c>
      <c r="G12" s="2">
        <v>138790</v>
      </c>
    </row>
    <row r="13" spans="1:7" ht="15">
      <c r="A13" s="1" t="s">
        <v>15</v>
      </c>
      <c r="B13" s="1" t="s">
        <v>6</v>
      </c>
      <c r="C13" s="2">
        <f>C14+C15</f>
        <v>83981</v>
      </c>
      <c r="E13" s="1" t="s">
        <v>15</v>
      </c>
      <c r="F13" s="1" t="s">
        <v>6</v>
      </c>
      <c r="G13" s="2">
        <f>G14+G15</f>
        <v>83981</v>
      </c>
    </row>
    <row r="14" spans="1:7" ht="15">
      <c r="A14" s="4" t="s">
        <v>16</v>
      </c>
      <c r="B14" s="4" t="s">
        <v>6</v>
      </c>
      <c r="C14" s="2">
        <v>63293</v>
      </c>
      <c r="E14" s="4" t="s">
        <v>16</v>
      </c>
      <c r="F14" s="4" t="s">
        <v>6</v>
      </c>
      <c r="G14" s="2">
        <v>63293</v>
      </c>
    </row>
    <row r="15" spans="1:7" ht="15">
      <c r="A15" s="4" t="s">
        <v>17</v>
      </c>
      <c r="B15" s="4" t="s">
        <v>6</v>
      </c>
      <c r="C15" s="2">
        <v>20688</v>
      </c>
      <c r="E15" s="4" t="s">
        <v>17</v>
      </c>
      <c r="F15" s="4" t="s">
        <v>6</v>
      </c>
      <c r="G15" s="2">
        <v>20688</v>
      </c>
    </row>
    <row r="16" spans="1:7" ht="15">
      <c r="A16" s="1" t="s">
        <v>18</v>
      </c>
      <c r="B16" s="4" t="s">
        <v>6</v>
      </c>
      <c r="C16" s="2">
        <f>C4+C10+C13</f>
        <v>2163353</v>
      </c>
      <c r="E16" s="1" t="s">
        <v>18</v>
      </c>
      <c r="F16" s="4" t="s">
        <v>6</v>
      </c>
      <c r="G16" s="2">
        <f>G4+G10+G13</f>
        <v>2163353</v>
      </c>
    </row>
    <row r="17" spans="1:7" ht="15">
      <c r="A17" s="4" t="s">
        <v>19</v>
      </c>
      <c r="B17" s="4" t="s">
        <v>6</v>
      </c>
      <c r="C17" s="2">
        <v>787482</v>
      </c>
      <c r="E17" s="4" t="s">
        <v>19</v>
      </c>
      <c r="F17" s="4" t="s">
        <v>6</v>
      </c>
      <c r="G17" s="2">
        <v>787482</v>
      </c>
    </row>
    <row r="18" spans="1:7" ht="15">
      <c r="A18" s="4" t="s">
        <v>20</v>
      </c>
      <c r="B18" s="4" t="s">
        <v>6</v>
      </c>
      <c r="C18" s="2">
        <f>C16+C17</f>
        <v>2950835</v>
      </c>
      <c r="E18" s="4" t="s">
        <v>20</v>
      </c>
      <c r="F18" s="4" t="s">
        <v>6</v>
      </c>
      <c r="G18" s="2">
        <f>G16+G17</f>
        <v>2950835</v>
      </c>
    </row>
    <row r="19" spans="1:7" ht="15">
      <c r="A19" s="4" t="s">
        <v>21</v>
      </c>
      <c r="B19" s="4" t="s">
        <v>6</v>
      </c>
      <c r="C19" s="2">
        <v>388040</v>
      </c>
      <c r="E19" s="4" t="s">
        <v>21</v>
      </c>
      <c r="F19" s="4" t="s">
        <v>6</v>
      </c>
      <c r="G19" s="2">
        <v>388040</v>
      </c>
    </row>
    <row r="20" spans="1:7" ht="15">
      <c r="A20" s="4"/>
      <c r="B20" s="4"/>
      <c r="C20" s="2"/>
      <c r="E20" s="4"/>
      <c r="F20" s="4"/>
      <c r="G20" s="2"/>
    </row>
    <row r="21" spans="1:7" ht="15">
      <c r="A21" s="4"/>
      <c r="B21" s="4"/>
      <c r="C21" s="2"/>
      <c r="E21" s="4"/>
      <c r="F21" s="4"/>
      <c r="G21" s="2"/>
    </row>
    <row r="22" spans="1:7" ht="15">
      <c r="A22" s="1" t="s">
        <v>22</v>
      </c>
      <c r="B22" s="1" t="s">
        <v>6</v>
      </c>
      <c r="C22" s="2">
        <f>C18+C19</f>
        <v>3338875</v>
      </c>
      <c r="E22" s="1" t="s">
        <v>22</v>
      </c>
      <c r="F22" s="1" t="s">
        <v>6</v>
      </c>
      <c r="G22" s="2">
        <f>G18+G19</f>
        <v>3338875</v>
      </c>
    </row>
    <row r="23" spans="1:7" ht="15">
      <c r="A23" s="4" t="s">
        <v>23</v>
      </c>
      <c r="B23" s="4" t="s">
        <v>24</v>
      </c>
      <c r="C23" s="2">
        <v>1500</v>
      </c>
      <c r="E23" s="4" t="s">
        <v>23</v>
      </c>
      <c r="F23" s="4" t="s">
        <v>24</v>
      </c>
      <c r="G23" s="2">
        <v>1500</v>
      </c>
    </row>
    <row r="24" spans="1:7" ht="15">
      <c r="A24" s="4" t="s">
        <v>25</v>
      </c>
      <c r="B24" s="4" t="s">
        <v>24</v>
      </c>
      <c r="C24" s="2">
        <v>1395</v>
      </c>
      <c r="E24" s="4" t="s">
        <v>25</v>
      </c>
      <c r="F24" s="4" t="s">
        <v>24</v>
      </c>
      <c r="G24" s="2">
        <v>1395</v>
      </c>
    </row>
    <row r="25" spans="1:7" ht="15">
      <c r="A25" s="4" t="s">
        <v>26</v>
      </c>
      <c r="B25" s="4" t="s">
        <v>6</v>
      </c>
      <c r="C25" s="2">
        <v>800</v>
      </c>
      <c r="E25" s="4" t="s">
        <v>26</v>
      </c>
      <c r="F25" s="4" t="s">
        <v>6</v>
      </c>
      <c r="G25" s="2">
        <v>6659.44</v>
      </c>
    </row>
    <row r="26" spans="1:7" ht="15">
      <c r="A26" s="4" t="s">
        <v>27</v>
      </c>
      <c r="B26" s="4" t="s">
        <v>6</v>
      </c>
      <c r="C26" s="6">
        <v>2393.4</v>
      </c>
      <c r="E26" s="4" t="s">
        <v>27</v>
      </c>
      <c r="F26" s="4" t="s">
        <v>6</v>
      </c>
      <c r="G26" s="6">
        <v>2393.4</v>
      </c>
    </row>
    <row r="27" spans="1:7" ht="15">
      <c r="A27" s="1" t="s">
        <v>28</v>
      </c>
      <c r="B27" s="1" t="s">
        <v>6</v>
      </c>
      <c r="C27" s="2">
        <f>C26*120%</f>
        <v>2872.08</v>
      </c>
      <c r="E27" s="1" t="s">
        <v>28</v>
      </c>
      <c r="F27" s="1" t="s">
        <v>6</v>
      </c>
      <c r="G27" s="2">
        <f>G26*120%</f>
        <v>2872.08</v>
      </c>
    </row>
    <row r="28" spans="1:7" ht="15">
      <c r="A28" s="4" t="s">
        <v>29</v>
      </c>
      <c r="B28" s="4" t="s">
        <v>6</v>
      </c>
      <c r="C28" s="2">
        <v>2178.28</v>
      </c>
      <c r="E28" s="4" t="s">
        <v>29</v>
      </c>
      <c r="F28" s="4" t="s">
        <v>6</v>
      </c>
      <c r="G28" s="2">
        <v>2178.28</v>
      </c>
    </row>
    <row r="29" spans="1:7" ht="15">
      <c r="A29" s="4" t="s">
        <v>30</v>
      </c>
      <c r="B29" s="4" t="s">
        <v>6</v>
      </c>
      <c r="C29" s="7">
        <f>C22/C32/12</f>
        <v>47.97234195402299</v>
      </c>
      <c r="D29" s="8"/>
      <c r="E29" s="4" t="s">
        <v>30</v>
      </c>
      <c r="F29" s="4" t="s">
        <v>6</v>
      </c>
      <c r="G29" s="7">
        <f>G22/G32/12</f>
        <v>47.97234195402299</v>
      </c>
    </row>
    <row r="30" spans="1:7" ht="15">
      <c r="A30" s="4" t="s">
        <v>31</v>
      </c>
      <c r="B30" s="9" t="s">
        <v>6</v>
      </c>
      <c r="C30" s="7">
        <f>C29*120%</f>
        <v>57.56681034482758</v>
      </c>
      <c r="D30" s="8"/>
      <c r="E30" s="4" t="s">
        <v>31</v>
      </c>
      <c r="F30" s="9" t="s">
        <v>6</v>
      </c>
      <c r="G30" s="7">
        <f>G29*120%</f>
        <v>57.56681034482758</v>
      </c>
    </row>
    <row r="31" spans="1:7" ht="15">
      <c r="A31" s="4" t="s">
        <v>32</v>
      </c>
      <c r="B31" s="9" t="s">
        <v>6</v>
      </c>
      <c r="C31" s="7">
        <f>C22/C32/6*120%</f>
        <v>115.13362068965516</v>
      </c>
      <c r="D31" s="8"/>
      <c r="E31" s="4" t="s">
        <v>33</v>
      </c>
      <c r="F31" s="9" t="s">
        <v>6</v>
      </c>
      <c r="G31" s="7">
        <f>G22/G32/6*120%</f>
        <v>115.13362068965516</v>
      </c>
    </row>
    <row r="32" spans="1:7" ht="15">
      <c r="A32" s="4" t="s">
        <v>34</v>
      </c>
      <c r="B32" s="9" t="s">
        <v>35</v>
      </c>
      <c r="C32" s="2">
        <v>5800</v>
      </c>
      <c r="E32" s="4" t="s">
        <v>34</v>
      </c>
      <c r="F32" s="9" t="s">
        <v>35</v>
      </c>
      <c r="G32" s="2">
        <v>5800</v>
      </c>
    </row>
    <row r="34" spans="1:7" ht="15">
      <c r="A34" s="13" t="s">
        <v>36</v>
      </c>
      <c r="B34" s="14"/>
      <c r="C34" s="14"/>
      <c r="E34" s="13" t="s">
        <v>36</v>
      </c>
      <c r="F34" s="14"/>
      <c r="G34" s="14"/>
    </row>
    <row r="36" spans="1:7" ht="15">
      <c r="A36" s="10" t="s">
        <v>37</v>
      </c>
      <c r="B36" s="10"/>
      <c r="C36" s="10"/>
      <c r="E36" s="10" t="s">
        <v>37</v>
      </c>
      <c r="F36" s="10"/>
      <c r="G36" s="10"/>
    </row>
  </sheetData>
  <mergeCells count="8">
    <mergeCell ref="A36:C36"/>
    <mergeCell ref="E36:G36"/>
    <mergeCell ref="A1:C1"/>
    <mergeCell ref="E1:G1"/>
    <mergeCell ref="A2:C2"/>
    <mergeCell ref="E2:G2"/>
    <mergeCell ref="A34:C34"/>
    <mergeCell ref="E34:G3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2021-10-06T07:39:03Z</dcterms:modified>
  <cp:category/>
  <cp:version/>
  <cp:contentType/>
  <cp:contentStatus/>
</cp:coreProperties>
</file>