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Аналіз доходів" sheetId="1" r:id="rId1"/>
  </sheets>
  <definedNames>
    <definedName name="_xlnm.Print_Area" localSheetId="0">'Аналіз доходів'!$A$1:$I$121</definedName>
  </definedNames>
  <calcPr fullCalcOnLoad="1"/>
</workbook>
</file>

<file path=xl/sharedStrings.xml><?xml version="1.0" encoding="utf-8"?>
<sst xmlns="http://schemas.openxmlformats.org/spreadsheetml/2006/main" count="265" uniqueCount="206">
  <si>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</si>
  <si>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</si>
  <si>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</si>
  <si>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</si>
  <si>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</si>
  <si>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</si>
  <si>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</si>
  <si>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</si>
  <si>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</si>
  <si>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</si>
  <si>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</si>
  <si>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</si>
  <si>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</si>
  <si>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</si>
  <si>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</si>
  <si>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</si>
  <si>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</si>
  <si>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</si>
  <si>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</si>
  <si>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</si>
  <si>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</si>
  <si>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</si>
  <si>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</si>
  <si>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</si>
  <si>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</si>
  <si>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</si>
  <si>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</si>
  <si>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</si>
  <si>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</si>
  <si>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</si>
  <si>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</si>
  <si>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</si>
  <si>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13030100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</si>
  <si>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</si>
  <si>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</si>
  <si>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</si>
  <si>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</si>
  <si>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</si>
  <si>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</si>
  <si>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</si>
  <si>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</si>
  <si>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</si>
  <si>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</si>
  <si>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</si>
  <si>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</si>
  <si>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</si>
  <si>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</si>
  <si>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</si>
  <si>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</si>
  <si>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</si>
  <si>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</si>
  <si>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</si>
  <si>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</si>
  <si>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</si>
  <si>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</si>
  <si>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</si>
  <si>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</si>
  <si>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</si>
  <si>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</si>
  <si>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</si>
  <si>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</si>
  <si>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</si>
  <si>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</si>
  <si>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</si>
  <si>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</si>
  <si>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</si>
  <si>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</si>
  <si>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</si>
  <si>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</si>
  <si>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</si>
  <si>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</si>
  <si>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</si>
  <si>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</si>
  <si>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</si>
  <si>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</si>
  <si>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</si>
  <si>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</si>
  <si>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</si>
  <si>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</si>
  <si>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</si>
  <si>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</si>
  <si>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</si>
  <si>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</si>
  <si>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</si>
  <si>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</si>
  <si>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</si>
  <si>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</si>
  <si>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</si>
  <si>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</si>
  <si>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</si>
  <si>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</si>
  <si>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</si>
  <si>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</si>
  <si>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</si>
  <si>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</si>
  <si>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</si>
  <si>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</si>
  <si>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</si>
  <si>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</si>
  <si>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</si>
  <si>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</si>
  <si>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</si>
  <si>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</si>
  <si>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</si>
  <si>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</si>
  <si>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</si>
  <si>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</si>
  <si>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</si>
  <si>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</si>
  <si>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</si>
  <si>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</si>
  <si>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</si>
  <si>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</si>
  <si>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</si>
  <si>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</si>
  <si>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</si>
  <si>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</si>
  <si>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</si>
  <si>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</si>
  <si>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</si>
  <si>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</si>
  <si>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</si>
  <si>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</si>
  <si>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</si>
  <si>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</si>
  <si>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</si>
  <si>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</si>
  <si>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</si>
  <si>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</si>
  <si>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</si>
  <si>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</si>
  <si>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</si>
  <si>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</si>
  <si>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</si>
  <si>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</si>
  <si>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</si>
  <si>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</si>
  <si>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</si>
  <si>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</si>
  <si>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</si>
  <si>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</si>
  <si>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</si>
  <si>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</si>
  <si>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</si>
  <si>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</si>
  <si>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</si>
  <si>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</si>
  <si>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</si>
  <si>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</si>
  <si>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</si>
  <si>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</si>
  <si>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</si>
  <si>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</si>
  <si>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</si>
  <si>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</si>
  <si>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</si>
  <si>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</si>
  <si>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</si>
  <si>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</si>
  <si>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</si>
  <si>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</si>
  <si>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</si>
  <si>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</si>
  <si>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</si>
  <si>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</si>
  <si>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</si>
  <si>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</si>
  <si>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</si>
  <si>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</si>
  <si>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</si>
  <si>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</si>
  <si>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</si>
  <si>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</si>
  <si>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</si>
  <si>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</si>
  <si>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</si>
  <si>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</si>
  <si>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</si>
  <si>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</si>
  <si>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Разом загальний і спеціальний фонд</t>
  </si>
  <si>
    <t>Рентна плата за користування надрами для видобування корисних копалин місцевого значення</t>
  </si>
  <si>
    <t>30000000</t>
  </si>
  <si>
    <t>Доходи від операцій з капіталом  </t>
  </si>
  <si>
    <t>кошторисних призначень на рік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</si>
  <si>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</si>
  <si>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</si>
  <si>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</si>
  <si>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</si>
  <si>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Разом загальний фонд</t>
  </si>
  <si>
    <t>Виконання дохідної частини спеціального фонду Баришівського селищного бюджету</t>
  </si>
  <si>
    <t>Додаток 1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</si>
  <si>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</si>
  <si>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</si>
  <si>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</si>
  <si>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</si>
  <si>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</si>
  <si>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</si>
  <si>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</si>
  <si>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Місцеві податки та збори, що сплачуються (перераховуються) згідно з Податковим кодексом України</t>
  </si>
  <si>
    <t>41053700</t>
  </si>
  <si>
    <t>Субвенція з місцевого бюджету на співфінансування інвестиційних проектів</t>
  </si>
  <si>
    <t>за  І квартал 2021 року</t>
  </si>
  <si>
    <t>Фактичні надходження доходів за І кв. 2021 р.</t>
  </si>
  <si>
    <t>Керуюча справами (секретар) виконавчого комітету</t>
  </si>
  <si>
    <t>Ольга НЕСТЕРОВА</t>
  </si>
  <si>
    <t>Виконання дохідної частини загального фонду   бюджету селищної територіальної громади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</si>
</sst>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0.00"/>
    <numFmt numFmtId="197" formatCode="#0.00\ %"/>
    <numFmt numFmtId="198" formatCode="0.0"/>
    <numFmt numFmtId="199" formatCode="#0.0"/>
    <numFmt numFmtId="200" formatCode="#0"/>
    <numFmt numFmtId="201" formatCode="#,##0.0"/>
  </numFmts>
  <fonts count="50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1"/>
      <color indexed="8"/>
      <name val="Arial"/>
      <family val="0"/>
    </font>
    <font>
      <b/>
      <sz val="10"/>
      <name val="Arial Cyr"/>
      <family val="0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98" fontId="6" fillId="0" borderId="12" xfId="0" applyNumberFormat="1" applyFont="1" applyBorder="1" applyAlignment="1" applyProtection="1">
      <alignment horizontal="right" vertical="top" wrapText="1"/>
      <protection/>
    </xf>
    <xf numFmtId="198" fontId="7" fillId="0" borderId="12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1" fontId="7" fillId="0" borderId="0" xfId="0" applyNumberFormat="1" applyFont="1" applyBorder="1" applyAlignment="1" applyProtection="1">
      <alignment horizontal="right" vertical="top" wrapText="1"/>
      <protection/>
    </xf>
    <xf numFmtId="198" fontId="7" fillId="0" borderId="0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1" fontId="7" fillId="0" borderId="0" xfId="0" applyNumberFormat="1" applyFont="1" applyBorder="1" applyAlignment="1" applyProtection="1">
      <alignment horizontal="right" vertical="top" wrapText="1"/>
      <protection/>
    </xf>
    <xf numFmtId="200" fontId="7" fillId="0" borderId="12" xfId="0" applyNumberFormat="1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98" fontId="7" fillId="13" borderId="12" xfId="0" applyNumberFormat="1" applyFont="1" applyFill="1" applyBorder="1" applyAlignment="1" applyProtection="1">
      <alignment horizontal="right" vertical="top" wrapText="1"/>
      <protection/>
    </xf>
    <xf numFmtId="200" fontId="7" fillId="0" borderId="13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11" fillId="13" borderId="14" xfId="0" applyFont="1" applyFill="1" applyBorder="1" applyAlignment="1">
      <alignment/>
    </xf>
    <xf numFmtId="0" fontId="0" fillId="13" borderId="14" xfId="0" applyFill="1" applyBorder="1" applyAlignment="1">
      <alignment/>
    </xf>
    <xf numFmtId="198" fontId="7" fillId="0" borderId="13" xfId="0" applyNumberFormat="1" applyFont="1" applyBorder="1" applyAlignment="1" applyProtection="1">
      <alignment horizontal="right" vertical="top" wrapText="1"/>
      <protection/>
    </xf>
    <xf numFmtId="1" fontId="7" fillId="0" borderId="12" xfId="0" applyNumberFormat="1" applyFont="1" applyBorder="1" applyAlignment="1" applyProtection="1">
      <alignment horizontal="right" vertical="top" wrapText="1"/>
      <protection/>
    </xf>
    <xf numFmtId="3" fontId="4" fillId="0" borderId="12" xfId="0" applyNumberFormat="1" applyFont="1" applyBorder="1" applyAlignment="1" applyProtection="1">
      <alignment horizontal="right" vertical="top" wrapText="1"/>
      <protection/>
    </xf>
    <xf numFmtId="3" fontId="14" fillId="0" borderId="12" xfId="0" applyNumberFormat="1" applyFont="1" applyBorder="1" applyAlignment="1" applyProtection="1">
      <alignment horizontal="right" vertical="top" wrapText="1"/>
      <protection/>
    </xf>
    <xf numFmtId="3" fontId="4" fillId="13" borderId="12" xfId="0" applyNumberFormat="1" applyFont="1" applyFill="1" applyBorder="1" applyAlignment="1" applyProtection="1">
      <alignment horizontal="right" vertical="top" wrapText="1"/>
      <protection/>
    </xf>
    <xf numFmtId="3" fontId="7" fillId="13" borderId="12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8" fillId="13" borderId="17" xfId="0" applyFont="1" applyFill="1" applyBorder="1" applyAlignment="1" applyProtection="1">
      <alignment horizontal="left" vertical="top" wrapText="1"/>
      <protection/>
    </xf>
    <xf numFmtId="0" fontId="8" fillId="1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7" fillId="13" borderId="17" xfId="0" applyFont="1" applyFill="1" applyBorder="1" applyAlignment="1" applyProtection="1">
      <alignment horizontal="left" vertical="top" wrapText="1"/>
      <protection/>
    </xf>
    <xf numFmtId="0" fontId="7" fillId="13" borderId="13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 topLeftCell="C88">
      <selection activeCell="B2" sqref="B2:I2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3" width="10.57421875" style="0" customWidth="1"/>
    <col min="4" max="4" width="36.7109375" style="0" customWidth="1"/>
    <col min="5" max="5" width="11.8515625" style="0" customWidth="1"/>
    <col min="6" max="6" width="14.7109375" style="0" customWidth="1"/>
    <col min="7" max="7" width="12.140625" style="0" customWidth="1"/>
    <col min="8" max="8" width="11.00390625" style="0" customWidth="1"/>
    <col min="9" max="9" width="11.8515625" style="0" customWidth="1"/>
  </cols>
  <sheetData>
    <row r="1" spans="1:9" ht="18" customHeight="1">
      <c r="A1" s="1"/>
      <c r="B1" s="1"/>
      <c r="C1" s="1"/>
      <c r="D1" s="1"/>
      <c r="E1" s="1"/>
      <c r="F1" s="1"/>
      <c r="G1" s="1"/>
      <c r="H1" s="1"/>
      <c r="I1" s="18" t="s">
        <v>190</v>
      </c>
    </row>
    <row r="2" spans="1:9" ht="19.5" customHeight="1">
      <c r="A2" s="1"/>
      <c r="B2" s="37" t="s">
        <v>205</v>
      </c>
      <c r="C2" s="37"/>
      <c r="D2" s="37"/>
      <c r="E2" s="37"/>
      <c r="F2" s="37"/>
      <c r="G2" s="37"/>
      <c r="H2" s="37"/>
      <c r="I2" s="37"/>
    </row>
    <row r="3" spans="1:9" ht="19.5" customHeight="1">
      <c r="A3" s="1"/>
      <c r="B3" s="38" t="s">
        <v>201</v>
      </c>
      <c r="C3" s="39"/>
      <c r="D3" s="39"/>
      <c r="E3" s="39"/>
      <c r="F3" s="39"/>
      <c r="G3" s="39"/>
      <c r="H3" s="39"/>
      <c r="I3" s="39"/>
    </row>
    <row r="4" spans="1:9" ht="20.25" customHeight="1">
      <c r="A4" s="1"/>
      <c r="B4" s="40"/>
      <c r="C4" s="40"/>
      <c r="D4" s="40"/>
      <c r="E4" s="40"/>
      <c r="F4" s="40"/>
      <c r="G4" s="40"/>
      <c r="H4" s="40"/>
      <c r="I4" s="40"/>
    </row>
    <row r="5" spans="1:9" ht="24" customHeight="1">
      <c r="A5" s="1"/>
      <c r="B5" s="3"/>
      <c r="C5" s="47" t="s">
        <v>1</v>
      </c>
      <c r="D5" s="47" t="s">
        <v>2</v>
      </c>
      <c r="E5" s="43" t="s">
        <v>140</v>
      </c>
      <c r="F5" s="43" t="s">
        <v>141</v>
      </c>
      <c r="G5" s="45" t="s">
        <v>202</v>
      </c>
      <c r="H5" s="35" t="s">
        <v>142</v>
      </c>
      <c r="I5" s="36"/>
    </row>
    <row r="6" spans="1:9" ht="36" customHeight="1">
      <c r="A6" s="1"/>
      <c r="B6" s="3"/>
      <c r="C6" s="48"/>
      <c r="D6" s="48"/>
      <c r="E6" s="44"/>
      <c r="F6" s="44"/>
      <c r="G6" s="46"/>
      <c r="H6" s="4" t="s">
        <v>143</v>
      </c>
      <c r="I6" s="4" t="s">
        <v>144</v>
      </c>
    </row>
    <row r="7" spans="1:9" ht="12.75" customHeight="1">
      <c r="A7" s="1"/>
      <c r="B7" s="2" t="s">
        <v>0</v>
      </c>
      <c r="C7" s="19" t="s">
        <v>3</v>
      </c>
      <c r="D7" s="20" t="s">
        <v>4</v>
      </c>
      <c r="E7" s="27">
        <v>161564988</v>
      </c>
      <c r="F7" s="27">
        <v>161564988</v>
      </c>
      <c r="G7" s="27">
        <v>39091727.62</v>
      </c>
      <c r="H7" s="6">
        <f>SUM(G7/E7*100)</f>
        <v>24.195667702460387</v>
      </c>
      <c r="I7" s="6">
        <f>SUM(G7/F7*100)</f>
        <v>24.195667702460387</v>
      </c>
    </row>
    <row r="8" spans="1:9" ht="30.75" customHeight="1">
      <c r="A8" s="1"/>
      <c r="B8" s="2" t="s">
        <v>0</v>
      </c>
      <c r="C8" s="19" t="s">
        <v>5</v>
      </c>
      <c r="D8" s="20" t="s">
        <v>6</v>
      </c>
      <c r="E8" s="27">
        <v>97092288</v>
      </c>
      <c r="F8" s="27">
        <v>97092288</v>
      </c>
      <c r="G8" s="27">
        <v>21266276.37</v>
      </c>
      <c r="H8" s="6">
        <f aca="true" t="shared" si="0" ref="H8:H74">SUM(G8/E8*100)</f>
        <v>21.90315709729696</v>
      </c>
      <c r="I8" s="6">
        <f aca="true" t="shared" si="1" ref="I8:I74">SUM(G8/F8*100)</f>
        <v>21.90315709729696</v>
      </c>
    </row>
    <row r="9" spans="1:9" ht="15.75" customHeight="1">
      <c r="A9" s="1"/>
      <c r="B9" s="2" t="s">
        <v>0</v>
      </c>
      <c r="C9" s="19" t="s">
        <v>7</v>
      </c>
      <c r="D9" s="20" t="s">
        <v>8</v>
      </c>
      <c r="E9" s="27">
        <v>97004488</v>
      </c>
      <c r="F9" s="27">
        <v>97004488</v>
      </c>
      <c r="G9" s="27">
        <v>21221284.37</v>
      </c>
      <c r="H9" s="6">
        <f t="shared" si="0"/>
        <v>21.876600565120246</v>
      </c>
      <c r="I9" s="6">
        <f t="shared" si="1"/>
        <v>21.876600565120246</v>
      </c>
    </row>
    <row r="10" spans="1:9" ht="49.5" customHeight="1">
      <c r="A10" s="1"/>
      <c r="B10" s="1"/>
      <c r="C10" s="21" t="s">
        <v>9</v>
      </c>
      <c r="D10" s="22" t="s">
        <v>10</v>
      </c>
      <c r="E10" s="28">
        <v>73793088</v>
      </c>
      <c r="F10" s="28">
        <v>73793088</v>
      </c>
      <c r="G10" s="27">
        <v>18125769.96</v>
      </c>
      <c r="H10" s="5">
        <f t="shared" si="0"/>
        <v>24.56296443374209</v>
      </c>
      <c r="I10" s="5">
        <f t="shared" si="1"/>
        <v>24.56296443374209</v>
      </c>
    </row>
    <row r="11" spans="1:9" ht="79.5" customHeight="1">
      <c r="A11" s="1"/>
      <c r="B11" s="1"/>
      <c r="C11" s="21" t="s">
        <v>11</v>
      </c>
      <c r="D11" s="22" t="s">
        <v>12</v>
      </c>
      <c r="E11" s="28">
        <v>2001000</v>
      </c>
      <c r="F11" s="28">
        <v>2001000</v>
      </c>
      <c r="G11" s="27">
        <v>372900.37</v>
      </c>
      <c r="H11" s="5">
        <f t="shared" si="0"/>
        <v>18.63570064967516</v>
      </c>
      <c r="I11" s="5">
        <f t="shared" si="1"/>
        <v>18.63570064967516</v>
      </c>
    </row>
    <row r="12" spans="1:9" ht="57.75" customHeight="1">
      <c r="A12" s="1"/>
      <c r="B12" s="1"/>
      <c r="C12" s="21" t="s">
        <v>13</v>
      </c>
      <c r="D12" s="22" t="s">
        <v>14</v>
      </c>
      <c r="E12" s="28">
        <v>18927000</v>
      </c>
      <c r="F12" s="28">
        <v>18927000</v>
      </c>
      <c r="G12" s="27">
        <v>2546977.54</v>
      </c>
      <c r="H12" s="5">
        <f t="shared" si="0"/>
        <v>13.456847572251283</v>
      </c>
      <c r="I12" s="5">
        <f t="shared" si="1"/>
        <v>13.456847572251283</v>
      </c>
    </row>
    <row r="13" spans="1:9" ht="39.75" customHeight="1">
      <c r="A13" s="1"/>
      <c r="B13" s="1"/>
      <c r="C13" s="21" t="s">
        <v>15</v>
      </c>
      <c r="D13" s="22" t="s">
        <v>16</v>
      </c>
      <c r="E13" s="28">
        <v>2283400</v>
      </c>
      <c r="F13" s="28">
        <v>2283400</v>
      </c>
      <c r="G13" s="27">
        <v>175636.5</v>
      </c>
      <c r="H13" s="5">
        <f t="shared" si="0"/>
        <v>7.6918849084698255</v>
      </c>
      <c r="I13" s="5">
        <f t="shared" si="1"/>
        <v>7.6918849084698255</v>
      </c>
    </row>
    <row r="14" spans="1:9" ht="12.75" customHeight="1">
      <c r="A14" s="1"/>
      <c r="B14" s="2" t="s">
        <v>0</v>
      </c>
      <c r="C14" s="19" t="s">
        <v>17</v>
      </c>
      <c r="D14" s="20" t="s">
        <v>18</v>
      </c>
      <c r="E14" s="27">
        <v>87800</v>
      </c>
      <c r="F14" s="27">
        <v>87800</v>
      </c>
      <c r="G14" s="27">
        <v>44992</v>
      </c>
      <c r="H14" s="6">
        <f t="shared" si="0"/>
        <v>51.24373576309795</v>
      </c>
      <c r="I14" s="6">
        <f t="shared" si="1"/>
        <v>51.24373576309795</v>
      </c>
    </row>
    <row r="15" spans="1:9" ht="30.75" customHeight="1">
      <c r="A15" s="1"/>
      <c r="B15" s="1"/>
      <c r="C15" s="21" t="s">
        <v>19</v>
      </c>
      <c r="D15" s="22" t="s">
        <v>20</v>
      </c>
      <c r="E15" s="28">
        <v>87800</v>
      </c>
      <c r="F15" s="28">
        <v>87800</v>
      </c>
      <c r="G15" s="27">
        <v>44992</v>
      </c>
      <c r="H15" s="5">
        <f t="shared" si="0"/>
        <v>51.24373576309795</v>
      </c>
      <c r="I15" s="5">
        <f t="shared" si="1"/>
        <v>51.24373576309795</v>
      </c>
    </row>
    <row r="16" spans="1:9" ht="31.5" customHeight="1">
      <c r="A16" s="1"/>
      <c r="B16" s="2" t="s">
        <v>0</v>
      </c>
      <c r="C16" s="19" t="s">
        <v>21</v>
      </c>
      <c r="D16" s="20" t="s">
        <v>22</v>
      </c>
      <c r="E16" s="27">
        <v>287900</v>
      </c>
      <c r="F16" s="27">
        <v>287900</v>
      </c>
      <c r="G16" s="27">
        <v>304120.12</v>
      </c>
      <c r="H16" s="6">
        <f t="shared" si="0"/>
        <v>105.63394234109064</v>
      </c>
      <c r="I16" s="6">
        <f t="shared" si="1"/>
        <v>105.63394234109064</v>
      </c>
    </row>
    <row r="17" spans="1:9" ht="32.25" customHeight="1">
      <c r="A17" s="1"/>
      <c r="B17" s="2" t="s">
        <v>0</v>
      </c>
      <c r="C17" s="19" t="s">
        <v>23</v>
      </c>
      <c r="D17" s="20" t="s">
        <v>24</v>
      </c>
      <c r="E17" s="27">
        <v>199700</v>
      </c>
      <c r="F17" s="27">
        <v>199700</v>
      </c>
      <c r="G17" s="27">
        <v>234522.45</v>
      </c>
      <c r="H17" s="6">
        <f t="shared" si="0"/>
        <v>117.43738107160742</v>
      </c>
      <c r="I17" s="6">
        <f t="shared" si="1"/>
        <v>117.43738107160742</v>
      </c>
    </row>
    <row r="18" spans="1:9" ht="51.75" customHeight="1">
      <c r="A18" s="1"/>
      <c r="B18" s="1"/>
      <c r="C18" s="21" t="s">
        <v>191</v>
      </c>
      <c r="D18" s="22" t="s">
        <v>192</v>
      </c>
      <c r="E18" s="28">
        <v>0</v>
      </c>
      <c r="F18" s="28">
        <v>0</v>
      </c>
      <c r="G18" s="27">
        <v>171528.46</v>
      </c>
      <c r="H18" s="5"/>
      <c r="I18" s="5"/>
    </row>
    <row r="19" spans="1:9" ht="66" customHeight="1">
      <c r="A19" s="1"/>
      <c r="B19" s="2" t="s">
        <v>0</v>
      </c>
      <c r="C19" s="21" t="s">
        <v>25</v>
      </c>
      <c r="D19" s="22" t="s">
        <v>26</v>
      </c>
      <c r="E19" s="28">
        <v>199700</v>
      </c>
      <c r="F19" s="28">
        <v>199700</v>
      </c>
      <c r="G19" s="27">
        <v>62993.99</v>
      </c>
      <c r="H19" s="6">
        <f t="shared" si="0"/>
        <v>31.544311467200803</v>
      </c>
      <c r="I19" s="6">
        <f t="shared" si="1"/>
        <v>31.544311467200803</v>
      </c>
    </row>
    <row r="20" spans="1:9" ht="31.5" customHeight="1">
      <c r="A20" s="1"/>
      <c r="B20" s="1"/>
      <c r="C20" s="19" t="s">
        <v>27</v>
      </c>
      <c r="D20" s="20" t="s">
        <v>28</v>
      </c>
      <c r="E20" s="27">
        <v>3100</v>
      </c>
      <c r="F20" s="27">
        <v>3100</v>
      </c>
      <c r="G20" s="27">
        <v>7.98</v>
      </c>
      <c r="H20" s="5">
        <f t="shared" si="0"/>
        <v>0.2574193548387097</v>
      </c>
      <c r="I20" s="5">
        <f t="shared" si="1"/>
        <v>0.2574193548387097</v>
      </c>
    </row>
    <row r="21" spans="1:9" ht="28.5" customHeight="1">
      <c r="A21" s="1"/>
      <c r="B21" s="2" t="s">
        <v>0</v>
      </c>
      <c r="C21" s="21" t="s">
        <v>29</v>
      </c>
      <c r="D21" s="22" t="s">
        <v>30</v>
      </c>
      <c r="E21" s="28">
        <v>3100</v>
      </c>
      <c r="F21" s="28">
        <v>3100</v>
      </c>
      <c r="G21" s="27">
        <v>7.98</v>
      </c>
      <c r="H21" s="6">
        <f t="shared" si="0"/>
        <v>0.2574193548387097</v>
      </c>
      <c r="I21" s="6">
        <f t="shared" si="1"/>
        <v>0.2574193548387097</v>
      </c>
    </row>
    <row r="22" spans="1:9" ht="28.5" customHeight="1">
      <c r="A22" s="1"/>
      <c r="B22" s="1"/>
      <c r="C22" s="19" t="s">
        <v>31</v>
      </c>
      <c r="D22" s="20" t="s">
        <v>193</v>
      </c>
      <c r="E22" s="27">
        <v>85100</v>
      </c>
      <c r="F22" s="27">
        <v>13000</v>
      </c>
      <c r="G22" s="27">
        <v>2999.69</v>
      </c>
      <c r="H22" s="5">
        <f t="shared" si="0"/>
        <v>3.5249001175088135</v>
      </c>
      <c r="I22" s="5">
        <f t="shared" si="1"/>
        <v>23.074538461538463</v>
      </c>
    </row>
    <row r="23" spans="1:9" ht="39" customHeight="1">
      <c r="A23" s="1"/>
      <c r="B23" s="2" t="s">
        <v>0</v>
      </c>
      <c r="C23" s="21" t="s">
        <v>32</v>
      </c>
      <c r="D23" s="22" t="s">
        <v>194</v>
      </c>
      <c r="E23" s="28">
        <v>13000</v>
      </c>
      <c r="F23" s="28">
        <v>13000</v>
      </c>
      <c r="G23" s="27">
        <v>2999.69</v>
      </c>
      <c r="H23" s="6"/>
      <c r="I23" s="6"/>
    </row>
    <row r="24" spans="1:9" ht="28.5" customHeight="1">
      <c r="A24" s="1"/>
      <c r="B24" s="2" t="s">
        <v>0</v>
      </c>
      <c r="C24" s="19" t="s">
        <v>195</v>
      </c>
      <c r="D24" s="20" t="s">
        <v>196</v>
      </c>
      <c r="E24" s="27">
        <v>72100</v>
      </c>
      <c r="F24" s="27">
        <v>72100</v>
      </c>
      <c r="G24" s="27">
        <v>66590</v>
      </c>
      <c r="H24" s="6">
        <f t="shared" si="0"/>
        <v>92.35783633841886</v>
      </c>
      <c r="I24" s="6">
        <f t="shared" si="1"/>
        <v>92.35783633841886</v>
      </c>
    </row>
    <row r="25" spans="1:9" ht="40.5" customHeight="1">
      <c r="A25" s="1"/>
      <c r="B25" s="1"/>
      <c r="C25" s="21" t="s">
        <v>197</v>
      </c>
      <c r="D25" s="22" t="s">
        <v>180</v>
      </c>
      <c r="E25" s="28">
        <v>72100</v>
      </c>
      <c r="F25" s="28">
        <v>72100</v>
      </c>
      <c r="G25" s="27">
        <v>66590</v>
      </c>
      <c r="H25" s="6">
        <f t="shared" si="0"/>
        <v>92.35783633841886</v>
      </c>
      <c r="I25" s="6">
        <f t="shared" si="1"/>
        <v>92.35783633841886</v>
      </c>
    </row>
    <row r="26" spans="1:9" ht="15.75" customHeight="1">
      <c r="A26" s="1"/>
      <c r="B26" s="2" t="s">
        <v>0</v>
      </c>
      <c r="C26" s="19" t="s">
        <v>33</v>
      </c>
      <c r="D26" s="20" t="s">
        <v>34</v>
      </c>
      <c r="E26" s="27">
        <v>9632100</v>
      </c>
      <c r="F26" s="27">
        <v>9632100</v>
      </c>
      <c r="G26" s="27">
        <v>2757058.88</v>
      </c>
      <c r="H26" s="5">
        <f t="shared" si="0"/>
        <v>28.62365299363586</v>
      </c>
      <c r="I26" s="5">
        <f t="shared" si="1"/>
        <v>28.62365299363586</v>
      </c>
    </row>
    <row r="27" spans="1:9" ht="27" customHeight="1">
      <c r="A27" s="1"/>
      <c r="B27" s="1"/>
      <c r="C27" s="19" t="s">
        <v>35</v>
      </c>
      <c r="D27" s="20" t="s">
        <v>36</v>
      </c>
      <c r="E27" s="27">
        <v>1300000</v>
      </c>
      <c r="F27" s="27">
        <v>1300000</v>
      </c>
      <c r="G27" s="27">
        <v>452708.85</v>
      </c>
      <c r="H27" s="6">
        <f t="shared" si="0"/>
        <v>34.82375769230769</v>
      </c>
      <c r="I27" s="6">
        <f t="shared" si="1"/>
        <v>34.82375769230769</v>
      </c>
    </row>
    <row r="28" spans="1:9" ht="15" customHeight="1">
      <c r="A28" s="1"/>
      <c r="B28" s="2" t="s">
        <v>0</v>
      </c>
      <c r="C28" s="21" t="s">
        <v>37</v>
      </c>
      <c r="D28" s="22" t="s">
        <v>38</v>
      </c>
      <c r="E28" s="28">
        <v>1300000</v>
      </c>
      <c r="F28" s="28">
        <v>1300000</v>
      </c>
      <c r="G28" s="27">
        <v>452708.85</v>
      </c>
      <c r="H28" s="5">
        <f t="shared" si="0"/>
        <v>34.82375769230769</v>
      </c>
      <c r="I28" s="5">
        <f t="shared" si="1"/>
        <v>34.82375769230769</v>
      </c>
    </row>
    <row r="29" spans="1:9" ht="41.25" customHeight="1">
      <c r="A29" s="1"/>
      <c r="B29" s="1"/>
      <c r="C29" s="19" t="s">
        <v>39</v>
      </c>
      <c r="D29" s="20" t="s">
        <v>40</v>
      </c>
      <c r="E29" s="27">
        <v>4800000</v>
      </c>
      <c r="F29" s="27">
        <v>4800000</v>
      </c>
      <c r="G29" s="27">
        <v>1525245.32</v>
      </c>
      <c r="H29" s="6">
        <f t="shared" si="0"/>
        <v>31.77594416666667</v>
      </c>
      <c r="I29" s="6">
        <f t="shared" si="1"/>
        <v>31.77594416666667</v>
      </c>
    </row>
    <row r="30" spans="1:9" ht="15" customHeight="1">
      <c r="A30" s="1"/>
      <c r="B30" s="2" t="s">
        <v>0</v>
      </c>
      <c r="C30" s="21" t="s">
        <v>41</v>
      </c>
      <c r="D30" s="22" t="s">
        <v>38</v>
      </c>
      <c r="E30" s="28">
        <v>4800000</v>
      </c>
      <c r="F30" s="28">
        <v>4800000</v>
      </c>
      <c r="G30" s="27">
        <v>1525245.32</v>
      </c>
      <c r="H30" s="5">
        <f t="shared" si="0"/>
        <v>31.77594416666667</v>
      </c>
      <c r="I30" s="5">
        <f t="shared" si="1"/>
        <v>31.77594416666667</v>
      </c>
    </row>
    <row r="31" spans="1:9" ht="12.75" customHeight="1">
      <c r="A31" s="1"/>
      <c r="B31" s="2" t="s">
        <v>0</v>
      </c>
      <c r="C31" s="19" t="s">
        <v>42</v>
      </c>
      <c r="D31" s="20" t="s">
        <v>43</v>
      </c>
      <c r="E31" s="27">
        <v>3532100</v>
      </c>
      <c r="F31" s="27">
        <v>3532100</v>
      </c>
      <c r="G31" s="27">
        <v>779104.71</v>
      </c>
      <c r="H31" s="6">
        <f t="shared" si="0"/>
        <v>22.05783273406755</v>
      </c>
      <c r="I31" s="6">
        <f t="shared" si="1"/>
        <v>22.05783273406755</v>
      </c>
    </row>
    <row r="32" spans="1:9" ht="42" customHeight="1">
      <c r="A32" s="1"/>
      <c r="B32" s="1"/>
      <c r="C32" s="21" t="s">
        <v>42</v>
      </c>
      <c r="D32" s="22" t="s">
        <v>43</v>
      </c>
      <c r="E32" s="28">
        <v>3532100</v>
      </c>
      <c r="F32" s="28">
        <v>3532100</v>
      </c>
      <c r="G32" s="27">
        <v>779104.71</v>
      </c>
      <c r="H32" s="6">
        <f t="shared" si="0"/>
        <v>22.05783273406755</v>
      </c>
      <c r="I32" s="6">
        <f t="shared" si="1"/>
        <v>22.05783273406755</v>
      </c>
    </row>
    <row r="33" spans="1:9" ht="38.25" customHeight="1">
      <c r="A33" s="1"/>
      <c r="B33" s="1"/>
      <c r="C33" s="19" t="s">
        <v>44</v>
      </c>
      <c r="D33" s="20" t="s">
        <v>198</v>
      </c>
      <c r="E33" s="27">
        <v>54552700</v>
      </c>
      <c r="F33" s="27">
        <v>54552700</v>
      </c>
      <c r="G33" s="27">
        <v>14764272.25</v>
      </c>
      <c r="H33" s="5">
        <f t="shared" si="0"/>
        <v>27.064237425461986</v>
      </c>
      <c r="I33" s="5">
        <f t="shared" si="1"/>
        <v>27.064237425461986</v>
      </c>
    </row>
    <row r="34" spans="1:9" ht="15.75" customHeight="1">
      <c r="A34" s="1"/>
      <c r="B34" s="1"/>
      <c r="C34" s="19" t="s">
        <v>45</v>
      </c>
      <c r="D34" s="20" t="s">
        <v>46</v>
      </c>
      <c r="E34" s="27">
        <v>26353100</v>
      </c>
      <c r="F34" s="27">
        <v>26353100</v>
      </c>
      <c r="G34" s="27">
        <v>6327823.13</v>
      </c>
      <c r="H34" s="5">
        <f t="shared" si="0"/>
        <v>24.011684128242976</v>
      </c>
      <c r="I34" s="5">
        <f t="shared" si="1"/>
        <v>24.011684128242976</v>
      </c>
    </row>
    <row r="35" spans="1:9" ht="49.5" customHeight="1">
      <c r="A35" s="1"/>
      <c r="B35" s="1"/>
      <c r="C35" s="21" t="s">
        <v>47</v>
      </c>
      <c r="D35" s="22" t="s">
        <v>48</v>
      </c>
      <c r="E35" s="28">
        <v>253400</v>
      </c>
      <c r="F35" s="28">
        <v>253400</v>
      </c>
      <c r="G35" s="27">
        <v>72454.84</v>
      </c>
      <c r="H35" s="5">
        <f t="shared" si="0"/>
        <v>28.593070244672454</v>
      </c>
      <c r="I35" s="5">
        <f t="shared" si="1"/>
        <v>28.593070244672454</v>
      </c>
    </row>
    <row r="36" spans="1:9" ht="51.75" customHeight="1">
      <c r="A36" s="1"/>
      <c r="B36" s="1"/>
      <c r="C36" s="21" t="s">
        <v>49</v>
      </c>
      <c r="D36" s="22" t="s">
        <v>50</v>
      </c>
      <c r="E36" s="28">
        <v>44000</v>
      </c>
      <c r="F36" s="28">
        <v>44000</v>
      </c>
      <c r="G36" s="27">
        <v>316.53</v>
      </c>
      <c r="H36" s="5">
        <f t="shared" si="0"/>
        <v>0.7193863636363635</v>
      </c>
      <c r="I36" s="5">
        <f t="shared" si="1"/>
        <v>0.7193863636363635</v>
      </c>
    </row>
    <row r="37" spans="1:9" ht="51" customHeight="1">
      <c r="A37" s="1"/>
      <c r="B37" s="1"/>
      <c r="C37" s="21" t="s">
        <v>51</v>
      </c>
      <c r="D37" s="22" t="s">
        <v>52</v>
      </c>
      <c r="E37" s="28">
        <v>183300</v>
      </c>
      <c r="F37" s="28">
        <v>183300</v>
      </c>
      <c r="G37" s="27">
        <v>0</v>
      </c>
      <c r="H37" s="5">
        <f t="shared" si="0"/>
        <v>0</v>
      </c>
      <c r="I37" s="5">
        <f t="shared" si="1"/>
        <v>0</v>
      </c>
    </row>
    <row r="38" spans="1:9" ht="51.75" customHeight="1">
      <c r="A38" s="1"/>
      <c r="B38" s="1"/>
      <c r="C38" s="21" t="s">
        <v>53</v>
      </c>
      <c r="D38" s="22" t="s">
        <v>146</v>
      </c>
      <c r="E38" s="28">
        <v>4050500</v>
      </c>
      <c r="F38" s="28">
        <v>4050500</v>
      </c>
      <c r="G38" s="27">
        <v>1054527.46</v>
      </c>
      <c r="H38" s="5">
        <f t="shared" si="0"/>
        <v>26.034500925811628</v>
      </c>
      <c r="I38" s="5">
        <f t="shared" si="1"/>
        <v>26.034500925811628</v>
      </c>
    </row>
    <row r="39" spans="1:9" ht="12.75" customHeight="1">
      <c r="A39" s="1"/>
      <c r="B39" s="1"/>
      <c r="C39" s="21" t="s">
        <v>54</v>
      </c>
      <c r="D39" s="22" t="s">
        <v>55</v>
      </c>
      <c r="E39" s="28">
        <v>4828000</v>
      </c>
      <c r="F39" s="28">
        <v>4828000</v>
      </c>
      <c r="G39" s="27">
        <v>1506976.37</v>
      </c>
      <c r="H39" s="5">
        <f t="shared" si="0"/>
        <v>31.213263670256836</v>
      </c>
      <c r="I39" s="5">
        <f t="shared" si="1"/>
        <v>31.213263670256836</v>
      </c>
    </row>
    <row r="40" spans="1:9" ht="12.75" customHeight="1">
      <c r="A40" s="1"/>
      <c r="B40" s="1"/>
      <c r="C40" s="21" t="s">
        <v>56</v>
      </c>
      <c r="D40" s="22" t="s">
        <v>57</v>
      </c>
      <c r="E40" s="28">
        <v>13772000</v>
      </c>
      <c r="F40" s="28">
        <v>13772000</v>
      </c>
      <c r="G40" s="27">
        <v>3252728.38</v>
      </c>
      <c r="H40" s="5">
        <f t="shared" si="0"/>
        <v>23.618416932907348</v>
      </c>
      <c r="I40" s="5">
        <f t="shared" si="1"/>
        <v>23.618416932907348</v>
      </c>
    </row>
    <row r="41" spans="1:9" ht="12.75" customHeight="1">
      <c r="A41" s="1"/>
      <c r="B41" s="1"/>
      <c r="C41" s="21" t="s">
        <v>58</v>
      </c>
      <c r="D41" s="22" t="s">
        <v>59</v>
      </c>
      <c r="E41" s="28">
        <v>1324000</v>
      </c>
      <c r="F41" s="28">
        <v>1324000</v>
      </c>
      <c r="G41" s="27">
        <v>109750.65</v>
      </c>
      <c r="H41" s="5">
        <f t="shared" si="0"/>
        <v>8.289324018126889</v>
      </c>
      <c r="I41" s="5">
        <f t="shared" si="1"/>
        <v>8.289324018126889</v>
      </c>
    </row>
    <row r="42" spans="1:9" ht="12.75" customHeight="1">
      <c r="A42" s="1"/>
      <c r="B42" s="2" t="s">
        <v>0</v>
      </c>
      <c r="C42" s="21" t="s">
        <v>60</v>
      </c>
      <c r="D42" s="22" t="s">
        <v>61</v>
      </c>
      <c r="E42" s="28">
        <v>1894200</v>
      </c>
      <c r="F42" s="28">
        <v>1894200</v>
      </c>
      <c r="G42" s="27">
        <v>324330.23</v>
      </c>
      <c r="H42" s="6">
        <f t="shared" si="0"/>
        <v>17.122280118255727</v>
      </c>
      <c r="I42" s="6">
        <f t="shared" si="1"/>
        <v>17.122280118255727</v>
      </c>
    </row>
    <row r="43" spans="1:9" ht="12.75" customHeight="1">
      <c r="A43" s="1"/>
      <c r="B43" s="1"/>
      <c r="C43" s="21" t="s">
        <v>62</v>
      </c>
      <c r="D43" s="22" t="s">
        <v>63</v>
      </c>
      <c r="E43" s="28">
        <v>200</v>
      </c>
      <c r="F43" s="28">
        <v>200</v>
      </c>
      <c r="G43" s="27">
        <v>488.67</v>
      </c>
      <c r="H43" s="6">
        <f t="shared" si="0"/>
        <v>244.335</v>
      </c>
      <c r="I43" s="6">
        <f t="shared" si="1"/>
        <v>244.335</v>
      </c>
    </row>
    <row r="44" spans="1:9" ht="12.75" customHeight="1">
      <c r="A44" s="1"/>
      <c r="B44" s="2" t="s">
        <v>0</v>
      </c>
      <c r="C44" s="21" t="s">
        <v>64</v>
      </c>
      <c r="D44" s="22" t="s">
        <v>65</v>
      </c>
      <c r="E44" s="28">
        <v>3500</v>
      </c>
      <c r="F44" s="28">
        <v>3500</v>
      </c>
      <c r="G44" s="27">
        <v>6250</v>
      </c>
      <c r="H44" s="5">
        <f t="shared" si="0"/>
        <v>178.57142857142858</v>
      </c>
      <c r="I44" s="5">
        <f t="shared" si="1"/>
        <v>178.57142857142858</v>
      </c>
    </row>
    <row r="45" spans="1:9" ht="12.75" customHeight="1">
      <c r="A45" s="1"/>
      <c r="B45" s="1"/>
      <c r="C45" s="19" t="s">
        <v>66</v>
      </c>
      <c r="D45" s="20" t="s">
        <v>67</v>
      </c>
      <c r="E45" s="27">
        <v>9000</v>
      </c>
      <c r="F45" s="27">
        <v>9000</v>
      </c>
      <c r="G45" s="27">
        <v>6700</v>
      </c>
      <c r="H45" s="6">
        <f t="shared" si="0"/>
        <v>74.44444444444444</v>
      </c>
      <c r="I45" s="6">
        <f t="shared" si="1"/>
        <v>74.44444444444444</v>
      </c>
    </row>
    <row r="46" spans="1:9" ht="12.75" customHeight="1">
      <c r="A46" s="1"/>
      <c r="B46" s="1"/>
      <c r="C46" s="21" t="s">
        <v>68</v>
      </c>
      <c r="D46" s="22" t="s">
        <v>69</v>
      </c>
      <c r="E46" s="28">
        <v>9000</v>
      </c>
      <c r="F46" s="28">
        <v>9000</v>
      </c>
      <c r="G46" s="27">
        <v>6700</v>
      </c>
      <c r="H46" s="5">
        <f t="shared" si="0"/>
        <v>74.44444444444444</v>
      </c>
      <c r="I46" s="5">
        <f t="shared" si="1"/>
        <v>74.44444444444444</v>
      </c>
    </row>
    <row r="47" spans="1:9" ht="18.75" customHeight="1">
      <c r="A47" s="1"/>
      <c r="B47" s="1"/>
      <c r="C47" s="19" t="s">
        <v>70</v>
      </c>
      <c r="D47" s="20" t="s">
        <v>71</v>
      </c>
      <c r="E47" s="27">
        <v>28190600</v>
      </c>
      <c r="F47" s="27">
        <v>28190600</v>
      </c>
      <c r="G47" s="27">
        <v>8429749.12</v>
      </c>
      <c r="H47" s="5">
        <f t="shared" si="0"/>
        <v>29.90269494086681</v>
      </c>
      <c r="I47" s="5">
        <f t="shared" si="1"/>
        <v>29.90269494086681</v>
      </c>
    </row>
    <row r="48" spans="1:9" ht="14.25" customHeight="1">
      <c r="A48" s="1"/>
      <c r="B48" s="2" t="s">
        <v>0</v>
      </c>
      <c r="C48" s="21" t="s">
        <v>72</v>
      </c>
      <c r="D48" s="22" t="s">
        <v>73</v>
      </c>
      <c r="E48" s="28">
        <v>1915300</v>
      </c>
      <c r="F48" s="28">
        <v>1915300</v>
      </c>
      <c r="G48" s="27">
        <v>855449</v>
      </c>
      <c r="H48" s="5">
        <f t="shared" si="0"/>
        <v>44.66396909100402</v>
      </c>
      <c r="I48" s="5">
        <f t="shared" si="1"/>
        <v>44.66396909100402</v>
      </c>
    </row>
    <row r="49" spans="1:9" ht="14.25" customHeight="1">
      <c r="A49" s="1"/>
      <c r="B49" s="2" t="s">
        <v>0</v>
      </c>
      <c r="C49" s="21" t="s">
        <v>74</v>
      </c>
      <c r="D49" s="22" t="s">
        <v>75</v>
      </c>
      <c r="E49" s="28">
        <v>18749500</v>
      </c>
      <c r="F49" s="28">
        <v>18749500</v>
      </c>
      <c r="G49" s="27">
        <v>6371922.66</v>
      </c>
      <c r="H49" s="6">
        <f t="shared" si="0"/>
        <v>33.98449377316729</v>
      </c>
      <c r="I49" s="6">
        <f t="shared" si="1"/>
        <v>33.98449377316729</v>
      </c>
    </row>
    <row r="50" spans="1:9" ht="75.75" customHeight="1">
      <c r="A50" s="1"/>
      <c r="B50" s="2" t="s">
        <v>0</v>
      </c>
      <c r="C50" s="21" t="s">
        <v>76</v>
      </c>
      <c r="D50" s="22" t="s">
        <v>77</v>
      </c>
      <c r="E50" s="28">
        <v>7525800</v>
      </c>
      <c r="F50" s="28">
        <v>7525800</v>
      </c>
      <c r="G50" s="27">
        <v>1202377.46</v>
      </c>
      <c r="H50" s="6">
        <f t="shared" si="0"/>
        <v>15.976739482845678</v>
      </c>
      <c r="I50" s="6">
        <f t="shared" si="1"/>
        <v>15.976739482845678</v>
      </c>
    </row>
    <row r="51" spans="1:9" ht="18" customHeight="1">
      <c r="A51" s="1"/>
      <c r="B51" s="1"/>
      <c r="C51" s="19" t="s">
        <v>78</v>
      </c>
      <c r="D51" s="20" t="s">
        <v>79</v>
      </c>
      <c r="E51" s="27">
        <v>3121700</v>
      </c>
      <c r="F51" s="27">
        <v>3121700</v>
      </c>
      <c r="G51" s="27">
        <v>1265311.53</v>
      </c>
      <c r="H51" s="6">
        <f t="shared" si="0"/>
        <v>40.532771566774514</v>
      </c>
      <c r="I51" s="6">
        <f t="shared" si="1"/>
        <v>40.532771566774514</v>
      </c>
    </row>
    <row r="52" spans="1:9" ht="24.75" customHeight="1">
      <c r="A52" s="1"/>
      <c r="B52" s="2" t="s">
        <v>0</v>
      </c>
      <c r="C52" s="19" t="s">
        <v>80</v>
      </c>
      <c r="D52" s="20" t="s">
        <v>81</v>
      </c>
      <c r="E52" s="27">
        <v>206600</v>
      </c>
      <c r="F52" s="27">
        <v>206600</v>
      </c>
      <c r="G52" s="27">
        <v>6085</v>
      </c>
      <c r="H52" s="5">
        <f t="shared" si="0"/>
        <v>2.945304937076476</v>
      </c>
      <c r="I52" s="5">
        <f t="shared" si="1"/>
        <v>2.945304937076476</v>
      </c>
    </row>
    <row r="53" spans="1:9" ht="100.5" customHeight="1">
      <c r="A53" s="1"/>
      <c r="B53" s="1"/>
      <c r="C53" s="19" t="s">
        <v>82</v>
      </c>
      <c r="D53" s="20" t="s">
        <v>83</v>
      </c>
      <c r="E53" s="27">
        <v>129500</v>
      </c>
      <c r="F53" s="27">
        <v>129500</v>
      </c>
      <c r="G53" s="27">
        <v>2702</v>
      </c>
      <c r="H53" s="6">
        <f t="shared" si="0"/>
        <v>2.0864864864864865</v>
      </c>
      <c r="I53" s="6">
        <f t="shared" si="1"/>
        <v>2.0864864864864865</v>
      </c>
    </row>
    <row r="54" spans="1:9" ht="48.75" customHeight="1">
      <c r="A54" s="1"/>
      <c r="B54" s="1"/>
      <c r="C54" s="21" t="s">
        <v>84</v>
      </c>
      <c r="D54" s="22" t="s">
        <v>85</v>
      </c>
      <c r="E54" s="28">
        <v>129500</v>
      </c>
      <c r="F54" s="28">
        <v>129500</v>
      </c>
      <c r="G54" s="27">
        <v>2702</v>
      </c>
      <c r="H54" s="5">
        <f>SUM(G54/E54*100)</f>
        <v>2.0864864864864865</v>
      </c>
      <c r="I54" s="5">
        <f t="shared" si="1"/>
        <v>2.0864864864864865</v>
      </c>
    </row>
    <row r="55" spans="1:9" ht="18" customHeight="1">
      <c r="A55" s="1"/>
      <c r="B55" s="2" t="s">
        <v>0</v>
      </c>
      <c r="C55" s="19" t="s">
        <v>86</v>
      </c>
      <c r="D55" s="20" t="s">
        <v>87</v>
      </c>
      <c r="E55" s="27">
        <v>77100</v>
      </c>
      <c r="F55" s="27">
        <v>77100</v>
      </c>
      <c r="G55" s="27">
        <v>3383</v>
      </c>
      <c r="H55" s="5">
        <f>SUM(G55/E55*100)</f>
        <v>4.387808041504539</v>
      </c>
      <c r="I55" s="6">
        <f t="shared" si="1"/>
        <v>4.387808041504539</v>
      </c>
    </row>
    <row r="56" spans="1:9" ht="16.5" customHeight="1">
      <c r="A56" s="1"/>
      <c r="B56" s="2" t="s">
        <v>0</v>
      </c>
      <c r="C56" s="21" t="s">
        <v>88</v>
      </c>
      <c r="D56" s="22" t="s">
        <v>89</v>
      </c>
      <c r="E56" s="28">
        <v>12300</v>
      </c>
      <c r="F56" s="28">
        <v>12300</v>
      </c>
      <c r="G56" s="27">
        <v>3383</v>
      </c>
      <c r="H56" s="6">
        <f t="shared" si="0"/>
        <v>27.504065040650406</v>
      </c>
      <c r="I56" s="6">
        <f t="shared" si="1"/>
        <v>27.504065040650406</v>
      </c>
    </row>
    <row r="57" spans="1:9" ht="28.5" customHeight="1">
      <c r="A57" s="1"/>
      <c r="B57" s="1"/>
      <c r="C57" s="21" t="s">
        <v>90</v>
      </c>
      <c r="D57" s="22" t="s">
        <v>91</v>
      </c>
      <c r="E57" s="28">
        <v>64800</v>
      </c>
      <c r="F57" s="28">
        <v>64800</v>
      </c>
      <c r="G57" s="27">
        <v>0</v>
      </c>
      <c r="H57" s="6">
        <f t="shared" si="0"/>
        <v>0</v>
      </c>
      <c r="I57" s="6">
        <f t="shared" si="1"/>
        <v>0</v>
      </c>
    </row>
    <row r="58" spans="1:9" ht="36">
      <c r="A58" s="1"/>
      <c r="B58" s="1"/>
      <c r="C58" s="19" t="s">
        <v>92</v>
      </c>
      <c r="D58" s="20" t="s">
        <v>93</v>
      </c>
      <c r="E58" s="27">
        <v>2915100</v>
      </c>
      <c r="F58" s="27">
        <v>2915100</v>
      </c>
      <c r="G58" s="27">
        <v>935284.12</v>
      </c>
      <c r="H58" s="5">
        <f t="shared" si="0"/>
        <v>32.08411786902679</v>
      </c>
      <c r="I58" s="5">
        <f t="shared" si="1"/>
        <v>32.08411786902679</v>
      </c>
    </row>
    <row r="59" spans="1:9" ht="28.5" customHeight="1">
      <c r="A59" s="1"/>
      <c r="B59" s="1"/>
      <c r="C59" s="19" t="s">
        <v>94</v>
      </c>
      <c r="D59" s="20" t="s">
        <v>95</v>
      </c>
      <c r="E59" s="27">
        <v>2354900</v>
      </c>
      <c r="F59" s="27">
        <v>2354900</v>
      </c>
      <c r="G59" s="27">
        <v>719079.45</v>
      </c>
      <c r="H59" s="5">
        <f t="shared" si="0"/>
        <v>30.535455857998215</v>
      </c>
      <c r="I59" s="5">
        <f t="shared" si="1"/>
        <v>30.535455857998215</v>
      </c>
    </row>
    <row r="60" spans="1:9" ht="42.75" customHeight="1">
      <c r="A60" s="1"/>
      <c r="B60" s="2" t="s">
        <v>0</v>
      </c>
      <c r="C60" s="21" t="s">
        <v>96</v>
      </c>
      <c r="D60" s="22" t="s">
        <v>97</v>
      </c>
      <c r="E60" s="28">
        <v>81800</v>
      </c>
      <c r="F60" s="28">
        <v>81800</v>
      </c>
      <c r="G60" s="27">
        <v>14974</v>
      </c>
      <c r="H60" s="5">
        <f t="shared" si="0"/>
        <v>18.30562347188264</v>
      </c>
      <c r="I60" s="5">
        <f t="shared" si="1"/>
        <v>18.30562347188264</v>
      </c>
    </row>
    <row r="61" spans="1:9" ht="25.5" customHeight="1">
      <c r="A61" s="1"/>
      <c r="B61" s="1"/>
      <c r="C61" s="21" t="s">
        <v>98</v>
      </c>
      <c r="D61" s="22" t="s">
        <v>99</v>
      </c>
      <c r="E61" s="28">
        <v>1893800</v>
      </c>
      <c r="F61" s="28">
        <v>1893800</v>
      </c>
      <c r="G61" s="27">
        <v>500779.45</v>
      </c>
      <c r="H61" s="6">
        <f t="shared" si="0"/>
        <v>26.44310117224628</v>
      </c>
      <c r="I61" s="6">
        <f t="shared" si="1"/>
        <v>26.44310117224628</v>
      </c>
    </row>
    <row r="62" spans="1:9" ht="39" customHeight="1">
      <c r="A62" s="1"/>
      <c r="B62" s="2" t="s">
        <v>0</v>
      </c>
      <c r="C62" s="21" t="s">
        <v>100</v>
      </c>
      <c r="D62" s="22" t="s">
        <v>101</v>
      </c>
      <c r="E62" s="28">
        <v>379300</v>
      </c>
      <c r="F62" s="28">
        <v>379300</v>
      </c>
      <c r="G62" s="27">
        <v>203326</v>
      </c>
      <c r="H62" s="5">
        <f t="shared" si="0"/>
        <v>53.605589243343</v>
      </c>
      <c r="I62" s="5">
        <f t="shared" si="1"/>
        <v>53.605589243343</v>
      </c>
    </row>
    <row r="63" spans="1:9" ht="37.5" customHeight="1">
      <c r="A63" s="1"/>
      <c r="B63" s="1"/>
      <c r="C63" s="19" t="s">
        <v>102</v>
      </c>
      <c r="D63" s="20" t="s">
        <v>103</v>
      </c>
      <c r="E63" s="27">
        <v>386000</v>
      </c>
      <c r="F63" s="27">
        <v>386000</v>
      </c>
      <c r="G63" s="27">
        <v>170955.61</v>
      </c>
      <c r="H63" s="6">
        <f t="shared" si="0"/>
        <v>44.28901813471502</v>
      </c>
      <c r="I63" s="6">
        <f t="shared" si="1"/>
        <v>44.28901813471502</v>
      </c>
    </row>
    <row r="64" spans="1:9" ht="53.25" customHeight="1">
      <c r="A64" s="1"/>
      <c r="B64" s="1"/>
      <c r="C64" s="21" t="s">
        <v>104</v>
      </c>
      <c r="D64" s="22" t="s">
        <v>105</v>
      </c>
      <c r="E64" s="28">
        <v>386000</v>
      </c>
      <c r="F64" s="28">
        <v>386000</v>
      </c>
      <c r="G64" s="27">
        <v>170955.61</v>
      </c>
      <c r="H64" s="5">
        <f t="shared" si="0"/>
        <v>44.28901813471502</v>
      </c>
      <c r="I64" s="5">
        <f t="shared" si="1"/>
        <v>44.28901813471502</v>
      </c>
    </row>
    <row r="65" spans="1:9" ht="18" customHeight="1">
      <c r="A65" s="1"/>
      <c r="B65" s="1"/>
      <c r="C65" s="19" t="s">
        <v>106</v>
      </c>
      <c r="D65" s="20" t="s">
        <v>107</v>
      </c>
      <c r="E65" s="27">
        <v>174200</v>
      </c>
      <c r="F65" s="27">
        <v>174200</v>
      </c>
      <c r="G65" s="27">
        <v>45249.06</v>
      </c>
      <c r="H65" s="5">
        <f t="shared" si="0"/>
        <v>25.975350172215844</v>
      </c>
      <c r="I65" s="5">
        <f t="shared" si="1"/>
        <v>25.975350172215844</v>
      </c>
    </row>
    <row r="66" spans="1:9" ht="52.5" customHeight="1">
      <c r="A66" s="1"/>
      <c r="B66" s="2" t="s">
        <v>0</v>
      </c>
      <c r="C66" s="21" t="s">
        <v>108</v>
      </c>
      <c r="D66" s="22" t="s">
        <v>109</v>
      </c>
      <c r="E66" s="28">
        <v>101800</v>
      </c>
      <c r="F66" s="28">
        <v>101800</v>
      </c>
      <c r="G66" s="27">
        <v>39615.01</v>
      </c>
      <c r="H66" s="5">
        <f t="shared" si="0"/>
        <v>38.91454813359529</v>
      </c>
      <c r="I66" s="5">
        <f t="shared" si="1"/>
        <v>38.91454813359529</v>
      </c>
    </row>
    <row r="67" spans="1:9" ht="25.5" customHeight="1">
      <c r="A67" s="1"/>
      <c r="B67" s="2" t="s">
        <v>0</v>
      </c>
      <c r="C67" s="21" t="s">
        <v>110</v>
      </c>
      <c r="D67" s="22" t="s">
        <v>111</v>
      </c>
      <c r="E67" s="28">
        <v>51400</v>
      </c>
      <c r="F67" s="28">
        <v>51400</v>
      </c>
      <c r="G67" s="27">
        <v>1.05</v>
      </c>
      <c r="H67" s="5">
        <f>SUM(G67/E67*100)</f>
        <v>0.0020428015564202336</v>
      </c>
      <c r="I67" s="5">
        <f>SUM(G67/F67*100)</f>
        <v>0.0020428015564202336</v>
      </c>
    </row>
    <row r="68" spans="1:9" ht="24" customHeight="1">
      <c r="A68" s="1"/>
      <c r="B68" s="1"/>
      <c r="C68" s="21" t="s">
        <v>112</v>
      </c>
      <c r="D68" s="22" t="s">
        <v>113</v>
      </c>
      <c r="E68" s="28">
        <v>21000</v>
      </c>
      <c r="F68" s="28">
        <v>21000</v>
      </c>
      <c r="G68" s="27">
        <v>5633</v>
      </c>
      <c r="H68" s="5">
        <f>SUM(G68/E68*100)</f>
        <v>26.823809523809523</v>
      </c>
      <c r="I68" s="5">
        <f>SUM(G68/F68*100)</f>
        <v>26.823809523809523</v>
      </c>
    </row>
    <row r="69" spans="1:9" ht="12.75" customHeight="1">
      <c r="A69" s="1"/>
      <c r="B69" s="1"/>
      <c r="C69" s="19" t="s">
        <v>114</v>
      </c>
      <c r="D69" s="20" t="s">
        <v>115</v>
      </c>
      <c r="E69" s="27">
        <v>0</v>
      </c>
      <c r="F69" s="27">
        <v>0</v>
      </c>
      <c r="G69" s="27">
        <v>323942.41</v>
      </c>
      <c r="H69" s="5"/>
      <c r="I69" s="5"/>
    </row>
    <row r="70" spans="1:9" ht="12.75" customHeight="1">
      <c r="A70" s="1"/>
      <c r="B70" s="1"/>
      <c r="C70" s="19" t="s">
        <v>116</v>
      </c>
      <c r="D70" s="20" t="s">
        <v>87</v>
      </c>
      <c r="E70" s="27">
        <v>0</v>
      </c>
      <c r="F70" s="27">
        <v>0</v>
      </c>
      <c r="G70" s="27">
        <v>323942.41</v>
      </c>
      <c r="H70" s="5"/>
      <c r="I70" s="5"/>
    </row>
    <row r="71" spans="1:9" ht="16.5" customHeight="1">
      <c r="A71" s="1"/>
      <c r="B71" s="1"/>
      <c r="C71" s="21" t="s">
        <v>117</v>
      </c>
      <c r="D71" s="22" t="s">
        <v>87</v>
      </c>
      <c r="E71" s="28">
        <v>0</v>
      </c>
      <c r="F71" s="28">
        <v>0</v>
      </c>
      <c r="G71" s="27">
        <v>323942.41</v>
      </c>
      <c r="H71" s="5"/>
      <c r="I71" s="5"/>
    </row>
    <row r="72" spans="1:9" ht="16.5" customHeight="1">
      <c r="A72" s="1"/>
      <c r="B72" s="1"/>
      <c r="C72" s="23" t="s">
        <v>188</v>
      </c>
      <c r="D72" s="24"/>
      <c r="E72" s="29">
        <v>164686688</v>
      </c>
      <c r="F72" s="29">
        <v>164686688</v>
      </c>
      <c r="G72" s="29">
        <v>40357039.15</v>
      </c>
      <c r="H72" s="14">
        <f>SUM(G72/E72*100)</f>
        <v>24.50534383811277</v>
      </c>
      <c r="I72" s="14">
        <f>SUM(G72/F72*100)</f>
        <v>24.50534383811277</v>
      </c>
    </row>
    <row r="73" spans="1:9" ht="12.75" customHeight="1">
      <c r="A73" s="1"/>
      <c r="B73" s="2" t="s">
        <v>0</v>
      </c>
      <c r="C73" s="19" t="s">
        <v>118</v>
      </c>
      <c r="D73" s="20" t="s">
        <v>119</v>
      </c>
      <c r="E73" s="27">
        <v>103128531</v>
      </c>
      <c r="F73" s="27">
        <v>102987431</v>
      </c>
      <c r="G73" s="27">
        <v>21085615</v>
      </c>
      <c r="H73" s="6">
        <f t="shared" si="0"/>
        <v>20.445956900132707</v>
      </c>
      <c r="I73" s="6">
        <f t="shared" si="1"/>
        <v>20.473969294369525</v>
      </c>
    </row>
    <row r="74" spans="1:9" ht="12.75" customHeight="1">
      <c r="A74" s="1"/>
      <c r="B74" s="2" t="s">
        <v>0</v>
      </c>
      <c r="C74" s="19" t="s">
        <v>120</v>
      </c>
      <c r="D74" s="20" t="s">
        <v>121</v>
      </c>
      <c r="E74" s="27">
        <v>103128531</v>
      </c>
      <c r="F74" s="27">
        <v>102987431</v>
      </c>
      <c r="G74" s="27">
        <v>21085615</v>
      </c>
      <c r="H74" s="6">
        <f t="shared" si="0"/>
        <v>20.445956900132707</v>
      </c>
      <c r="I74" s="6">
        <f t="shared" si="1"/>
        <v>20.473969294369525</v>
      </c>
    </row>
    <row r="75" spans="1:9" ht="28.5" customHeight="1">
      <c r="A75" s="1"/>
      <c r="B75" s="2" t="s">
        <v>0</v>
      </c>
      <c r="C75" s="19" t="s">
        <v>122</v>
      </c>
      <c r="D75" s="20" t="s">
        <v>123</v>
      </c>
      <c r="E75" s="27">
        <v>92092100</v>
      </c>
      <c r="F75" s="27">
        <v>92092100</v>
      </c>
      <c r="G75" s="27">
        <v>19449600</v>
      </c>
      <c r="H75" s="6">
        <f aca="true" t="shared" si="2" ref="H75:H81">SUM(G75/E75*100)</f>
        <v>21.11972688211041</v>
      </c>
      <c r="I75" s="6">
        <f aca="true" t="shared" si="3" ref="I75:I85">SUM(G75/F75*100)</f>
        <v>21.11972688211041</v>
      </c>
    </row>
    <row r="76" spans="1:9" ht="12.75" customHeight="1">
      <c r="A76" s="1"/>
      <c r="B76" s="1"/>
      <c r="C76" s="21" t="s">
        <v>124</v>
      </c>
      <c r="D76" s="22" t="s">
        <v>125</v>
      </c>
      <c r="E76" s="28">
        <v>92092100</v>
      </c>
      <c r="F76" s="28">
        <v>92092100</v>
      </c>
      <c r="G76" s="27">
        <v>19449600</v>
      </c>
      <c r="H76" s="5">
        <f t="shared" si="2"/>
        <v>21.11972688211041</v>
      </c>
      <c r="I76" s="5">
        <f t="shared" si="3"/>
        <v>21.11972688211041</v>
      </c>
    </row>
    <row r="77" spans="1:9" ht="27.75" customHeight="1">
      <c r="A77" s="1"/>
      <c r="B77" s="2" t="s">
        <v>0</v>
      </c>
      <c r="C77" s="19" t="s">
        <v>126</v>
      </c>
      <c r="D77" s="20" t="s">
        <v>127</v>
      </c>
      <c r="E77" s="27">
        <v>3391500</v>
      </c>
      <c r="F77" s="27">
        <v>3391500</v>
      </c>
      <c r="G77" s="27">
        <v>847875</v>
      </c>
      <c r="H77" s="6">
        <f t="shared" si="2"/>
        <v>25</v>
      </c>
      <c r="I77" s="6">
        <f t="shared" si="3"/>
        <v>25</v>
      </c>
    </row>
    <row r="78" spans="1:9" ht="27.75" customHeight="1">
      <c r="A78" s="1"/>
      <c r="B78" s="1"/>
      <c r="C78" s="21" t="s">
        <v>128</v>
      </c>
      <c r="D78" s="22" t="s">
        <v>129</v>
      </c>
      <c r="E78" s="28">
        <v>3391500</v>
      </c>
      <c r="F78" s="28">
        <v>3391500</v>
      </c>
      <c r="G78" s="27">
        <v>847875</v>
      </c>
      <c r="H78" s="5">
        <f t="shared" si="2"/>
        <v>25</v>
      </c>
      <c r="I78" s="5">
        <f t="shared" si="3"/>
        <v>25</v>
      </c>
    </row>
    <row r="79" spans="1:9" ht="29.25" customHeight="1">
      <c r="A79" s="1"/>
      <c r="B79" s="1"/>
      <c r="C79" s="19" t="s">
        <v>130</v>
      </c>
      <c r="D79" s="20" t="s">
        <v>131</v>
      </c>
      <c r="E79" s="27">
        <v>7644931</v>
      </c>
      <c r="F79" s="27">
        <v>7503831</v>
      </c>
      <c r="G79" s="27">
        <v>788140</v>
      </c>
      <c r="H79" s="5">
        <f t="shared" si="2"/>
        <v>10.309314760329427</v>
      </c>
      <c r="I79" s="5">
        <f t="shared" si="3"/>
        <v>10.503168314958053</v>
      </c>
    </row>
    <row r="80" spans="1:9" ht="28.5" customHeight="1">
      <c r="A80" s="1"/>
      <c r="B80" s="2" t="s">
        <v>0</v>
      </c>
      <c r="C80" s="21" t="s">
        <v>132</v>
      </c>
      <c r="D80" s="22" t="s">
        <v>133</v>
      </c>
      <c r="E80" s="28">
        <v>1499045</v>
      </c>
      <c r="F80" s="28">
        <v>1499045</v>
      </c>
      <c r="G80" s="27">
        <v>316600</v>
      </c>
      <c r="H80" s="6"/>
      <c r="I80" s="5">
        <f t="shared" si="3"/>
        <v>21.120113138698304</v>
      </c>
    </row>
    <row r="81" spans="1:9" ht="40.5" customHeight="1">
      <c r="A81" s="1"/>
      <c r="B81" s="1"/>
      <c r="C81" s="21" t="s">
        <v>134</v>
      </c>
      <c r="D81" s="22" t="s">
        <v>135</v>
      </c>
      <c r="E81" s="28">
        <v>634286</v>
      </c>
      <c r="F81" s="28">
        <v>634286</v>
      </c>
      <c r="G81" s="27">
        <v>94290</v>
      </c>
      <c r="H81" s="6">
        <f t="shared" si="2"/>
        <v>14.865533844354124</v>
      </c>
      <c r="I81" s="6">
        <f t="shared" si="3"/>
        <v>14.865533844354124</v>
      </c>
    </row>
    <row r="82" spans="1:9" ht="30" customHeight="1">
      <c r="A82" s="1"/>
      <c r="B82" s="2" t="s">
        <v>0</v>
      </c>
      <c r="C82" s="21" t="s">
        <v>199</v>
      </c>
      <c r="D82" s="22" t="s">
        <v>200</v>
      </c>
      <c r="E82" s="28">
        <v>3487000</v>
      </c>
      <c r="F82" s="28">
        <v>0</v>
      </c>
      <c r="G82" s="27">
        <v>0</v>
      </c>
      <c r="H82" s="6">
        <f>SUM(G82/E82*100)</f>
        <v>0</v>
      </c>
      <c r="I82" s="26"/>
    </row>
    <row r="83" spans="1:9" ht="19.5" customHeight="1">
      <c r="A83" s="1"/>
      <c r="B83" s="1"/>
      <c r="C83" s="21" t="s">
        <v>136</v>
      </c>
      <c r="D83" s="22" t="s">
        <v>137</v>
      </c>
      <c r="E83" s="28">
        <v>1129000</v>
      </c>
      <c r="F83" s="28">
        <v>4616000</v>
      </c>
      <c r="G83" s="27">
        <v>0</v>
      </c>
      <c r="H83" s="6">
        <f>SUM(G83/E83*100)</f>
        <v>0</v>
      </c>
      <c r="I83" s="26">
        <f>SUM(G83/F83*100)</f>
        <v>0</v>
      </c>
    </row>
    <row r="84" spans="1:9" ht="62.25" customHeight="1">
      <c r="A84" s="1"/>
      <c r="B84" s="1"/>
      <c r="C84" s="21" t="s">
        <v>138</v>
      </c>
      <c r="D84" s="22" t="s">
        <v>139</v>
      </c>
      <c r="E84" s="28">
        <v>895600</v>
      </c>
      <c r="F84" s="28">
        <v>754500</v>
      </c>
      <c r="G84" s="27">
        <v>377250</v>
      </c>
      <c r="H84" s="6">
        <f>SUM(G84/E84*100)</f>
        <v>42.122599374720856</v>
      </c>
      <c r="I84" s="6">
        <f>SUM(G84/F84*100)</f>
        <v>50</v>
      </c>
    </row>
    <row r="85" spans="1:9" ht="18" customHeight="1">
      <c r="A85" s="1"/>
      <c r="B85" s="1"/>
      <c r="C85" s="41" t="s">
        <v>145</v>
      </c>
      <c r="D85" s="42"/>
      <c r="E85" s="29">
        <v>267815219</v>
      </c>
      <c r="F85" s="29">
        <v>267674119</v>
      </c>
      <c r="G85" s="29">
        <v>61442654.15</v>
      </c>
      <c r="H85" s="14">
        <f>SUM(G85/E85*100)</f>
        <v>22.942181695058935</v>
      </c>
      <c r="I85" s="14">
        <f t="shared" si="3"/>
        <v>22.954275288004215</v>
      </c>
    </row>
    <row r="86" spans="1:9" ht="18" customHeight="1">
      <c r="A86" s="1"/>
      <c r="B86" s="1"/>
      <c r="C86" s="10"/>
      <c r="D86" s="10"/>
      <c r="E86" s="11"/>
      <c r="F86" s="11"/>
      <c r="G86" s="11"/>
      <c r="H86" s="9"/>
      <c r="I86" s="9"/>
    </row>
    <row r="87" spans="3:9" ht="15" customHeight="1">
      <c r="C87" s="37" t="s">
        <v>189</v>
      </c>
      <c r="D87" s="37"/>
      <c r="E87" s="37"/>
      <c r="F87" s="37"/>
      <c r="G87" s="37"/>
      <c r="H87" s="37"/>
      <c r="I87" s="37"/>
    </row>
    <row r="88" spans="3:9" ht="15" customHeight="1">
      <c r="C88" s="38" t="s">
        <v>201</v>
      </c>
      <c r="D88" s="38"/>
      <c r="E88" s="38"/>
      <c r="F88" s="38"/>
      <c r="G88" s="38"/>
      <c r="H88" s="38"/>
      <c r="I88" s="38"/>
    </row>
    <row r="89" spans="3:9" ht="12.75">
      <c r="C89" s="40"/>
      <c r="D89" s="40"/>
      <c r="E89" s="40"/>
      <c r="F89" s="40"/>
      <c r="G89" s="40"/>
      <c r="H89" s="40"/>
      <c r="I89" s="40"/>
    </row>
    <row r="90" spans="3:9" ht="12.75">
      <c r="C90" s="47" t="s">
        <v>1</v>
      </c>
      <c r="D90" s="47" t="s">
        <v>2</v>
      </c>
      <c r="E90" s="43" t="s">
        <v>140</v>
      </c>
      <c r="F90" s="47" t="s">
        <v>147</v>
      </c>
      <c r="G90" s="45" t="s">
        <v>202</v>
      </c>
      <c r="H90" s="35" t="s">
        <v>142</v>
      </c>
      <c r="I90" s="36"/>
    </row>
    <row r="91" spans="3:9" ht="33.75">
      <c r="C91" s="48"/>
      <c r="D91" s="48"/>
      <c r="E91" s="44"/>
      <c r="F91" s="48"/>
      <c r="G91" s="46"/>
      <c r="H91" s="4" t="s">
        <v>143</v>
      </c>
      <c r="I91" s="13" t="s">
        <v>183</v>
      </c>
    </row>
    <row r="92" spans="3:9" ht="12.75">
      <c r="C92" s="19" t="s">
        <v>3</v>
      </c>
      <c r="D92" s="20" t="s">
        <v>4</v>
      </c>
      <c r="E92" s="27">
        <v>0</v>
      </c>
      <c r="F92" s="27">
        <v>0</v>
      </c>
      <c r="G92" s="27">
        <v>34258.7</v>
      </c>
      <c r="H92" s="25"/>
      <c r="I92" s="6"/>
    </row>
    <row r="93" spans="3:9" ht="12.75">
      <c r="C93" s="19" t="s">
        <v>148</v>
      </c>
      <c r="D93" s="20" t="s">
        <v>149</v>
      </c>
      <c r="E93" s="27">
        <v>0</v>
      </c>
      <c r="F93" s="27">
        <v>0</v>
      </c>
      <c r="G93" s="27">
        <v>34258.7</v>
      </c>
      <c r="H93" s="25"/>
      <c r="I93" s="6"/>
    </row>
    <row r="94" spans="3:9" ht="12.75">
      <c r="C94" s="19" t="s">
        <v>150</v>
      </c>
      <c r="D94" s="20" t="s">
        <v>151</v>
      </c>
      <c r="E94" s="27">
        <v>0</v>
      </c>
      <c r="F94" s="27">
        <v>0</v>
      </c>
      <c r="G94" s="27">
        <v>34258.7</v>
      </c>
      <c r="H94" s="25"/>
      <c r="I94" s="6"/>
    </row>
    <row r="95" spans="3:9" ht="81" customHeight="1">
      <c r="C95" s="21" t="s">
        <v>152</v>
      </c>
      <c r="D95" s="22" t="s">
        <v>153</v>
      </c>
      <c r="E95" s="28">
        <v>0</v>
      </c>
      <c r="F95" s="28">
        <v>0</v>
      </c>
      <c r="G95" s="27">
        <v>29942.87</v>
      </c>
      <c r="H95" s="25"/>
      <c r="I95" s="6"/>
    </row>
    <row r="96" spans="3:9" ht="54.75" customHeight="1">
      <c r="C96" s="21" t="s">
        <v>154</v>
      </c>
      <c r="D96" s="22" t="s">
        <v>155</v>
      </c>
      <c r="E96" s="28">
        <v>0</v>
      </c>
      <c r="F96" s="28">
        <v>0</v>
      </c>
      <c r="G96" s="27">
        <v>4315.83</v>
      </c>
      <c r="H96" s="25"/>
      <c r="I96" s="6"/>
    </row>
    <row r="97" spans="3:9" ht="12.75">
      <c r="C97" s="19" t="s">
        <v>78</v>
      </c>
      <c r="D97" s="20" t="s">
        <v>79</v>
      </c>
      <c r="E97" s="27">
        <v>6384545</v>
      </c>
      <c r="F97" s="27">
        <v>6882206</v>
      </c>
      <c r="G97" s="27">
        <v>1736908.26</v>
      </c>
      <c r="H97" s="25">
        <f>SUM(G97/E97*100)</f>
        <v>27.204887114116982</v>
      </c>
      <c r="I97" s="6">
        <f aca="true" t="shared" si="4" ref="I97:I102">SUM(G97/F97*100)</f>
        <v>25.23766739908686</v>
      </c>
    </row>
    <row r="98" spans="3:9" ht="12.75">
      <c r="C98" s="19" t="s">
        <v>114</v>
      </c>
      <c r="D98" s="20" t="s">
        <v>115</v>
      </c>
      <c r="E98" s="27">
        <v>820745</v>
      </c>
      <c r="F98" s="27">
        <v>820745</v>
      </c>
      <c r="G98" s="27">
        <v>152865.32</v>
      </c>
      <c r="H98" s="25">
        <f aca="true" t="shared" si="5" ref="H98:H105">SUM(G98/E98*100)</f>
        <v>18.625190528117745</v>
      </c>
      <c r="I98" s="6">
        <f t="shared" si="4"/>
        <v>18.625190528117745</v>
      </c>
    </row>
    <row r="99" spans="3:9" ht="12.75">
      <c r="C99" s="19" t="s">
        <v>116</v>
      </c>
      <c r="D99" s="20" t="s">
        <v>87</v>
      </c>
      <c r="E99" s="27">
        <v>0</v>
      </c>
      <c r="F99" s="27">
        <v>0</v>
      </c>
      <c r="G99" s="27">
        <v>138.32</v>
      </c>
      <c r="H99" s="25"/>
      <c r="I99" s="6"/>
    </row>
    <row r="100" spans="3:9" ht="45">
      <c r="C100" s="21" t="s">
        <v>156</v>
      </c>
      <c r="D100" s="22" t="s">
        <v>157</v>
      </c>
      <c r="E100" s="28">
        <v>0</v>
      </c>
      <c r="F100" s="28">
        <v>0</v>
      </c>
      <c r="G100" s="27">
        <v>138.32</v>
      </c>
      <c r="H100" s="25"/>
      <c r="I100" s="6"/>
    </row>
    <row r="101" spans="3:9" ht="36">
      <c r="C101" s="19" t="s">
        <v>158</v>
      </c>
      <c r="D101" s="20" t="s">
        <v>159</v>
      </c>
      <c r="E101" s="27">
        <v>820745</v>
      </c>
      <c r="F101" s="27">
        <v>820745</v>
      </c>
      <c r="G101" s="27">
        <v>152727</v>
      </c>
      <c r="H101" s="25">
        <f t="shared" si="5"/>
        <v>18.608337546984753</v>
      </c>
      <c r="I101" s="6">
        <f t="shared" si="4"/>
        <v>18.608337546984753</v>
      </c>
    </row>
    <row r="102" spans="3:9" ht="22.5">
      <c r="C102" s="21" t="s">
        <v>158</v>
      </c>
      <c r="D102" s="22" t="s">
        <v>159</v>
      </c>
      <c r="E102" s="28">
        <v>820745</v>
      </c>
      <c r="F102" s="28">
        <v>820745</v>
      </c>
      <c r="G102" s="27">
        <v>152727</v>
      </c>
      <c r="H102" s="25">
        <f t="shared" si="5"/>
        <v>18.608337546984753</v>
      </c>
      <c r="I102" s="6">
        <f t="shared" si="4"/>
        <v>18.608337546984753</v>
      </c>
    </row>
    <row r="103" spans="3:9" ht="12.75">
      <c r="C103" s="19" t="s">
        <v>160</v>
      </c>
      <c r="D103" s="20" t="s">
        <v>161</v>
      </c>
      <c r="E103" s="27">
        <v>5563800</v>
      </c>
      <c r="F103" s="27">
        <v>6061461</v>
      </c>
      <c r="G103" s="27">
        <v>1584042.94</v>
      </c>
      <c r="H103" s="25">
        <f t="shared" si="5"/>
        <v>28.470522664366083</v>
      </c>
      <c r="I103" s="6">
        <f aca="true" t="shared" si="6" ref="I103:I108">SUM(G103/F103*100)</f>
        <v>26.133022055243778</v>
      </c>
    </row>
    <row r="104" spans="3:9" ht="36.75" customHeight="1">
      <c r="C104" s="19" t="s">
        <v>162</v>
      </c>
      <c r="D104" s="20" t="s">
        <v>163</v>
      </c>
      <c r="E104" s="27">
        <v>5563800</v>
      </c>
      <c r="F104" s="27">
        <v>5563800</v>
      </c>
      <c r="G104" s="27">
        <v>948947.15</v>
      </c>
      <c r="H104" s="25">
        <f t="shared" si="5"/>
        <v>17.055737984830515</v>
      </c>
      <c r="I104" s="6">
        <f t="shared" si="6"/>
        <v>17.055737984830515</v>
      </c>
    </row>
    <row r="105" spans="3:9" ht="22.5">
      <c r="C105" s="21" t="s">
        <v>164</v>
      </c>
      <c r="D105" s="22" t="s">
        <v>165</v>
      </c>
      <c r="E105" s="28">
        <v>5425800</v>
      </c>
      <c r="F105" s="28">
        <v>5425800</v>
      </c>
      <c r="G105" s="27">
        <v>947947.15</v>
      </c>
      <c r="H105" s="25">
        <f t="shared" si="5"/>
        <v>17.471103800361238</v>
      </c>
      <c r="I105" s="6">
        <f t="shared" si="6"/>
        <v>17.471103800361238</v>
      </c>
    </row>
    <row r="106" spans="3:9" ht="54" customHeight="1">
      <c r="C106" s="21" t="s">
        <v>166</v>
      </c>
      <c r="D106" s="22" t="s">
        <v>167</v>
      </c>
      <c r="E106" s="28">
        <v>138000</v>
      </c>
      <c r="F106" s="28">
        <v>138000</v>
      </c>
      <c r="G106" s="27">
        <v>1000</v>
      </c>
      <c r="H106" s="25">
        <f>SUM(G106/E106*100)</f>
        <v>0.7246376811594203</v>
      </c>
      <c r="I106" s="6">
        <f t="shared" si="6"/>
        <v>0.7246376811594203</v>
      </c>
    </row>
    <row r="107" spans="3:9" ht="24">
      <c r="C107" s="19" t="s">
        <v>168</v>
      </c>
      <c r="D107" s="20" t="s">
        <v>169</v>
      </c>
      <c r="E107" s="27">
        <v>0</v>
      </c>
      <c r="F107" s="27">
        <v>497661</v>
      </c>
      <c r="G107" s="27">
        <v>635095.79</v>
      </c>
      <c r="H107" s="25"/>
      <c r="I107" s="6">
        <f t="shared" si="6"/>
        <v>127.61614633254365</v>
      </c>
    </row>
    <row r="108" spans="3:9" ht="12.75">
      <c r="C108" s="21" t="s">
        <v>170</v>
      </c>
      <c r="D108" s="22" t="s">
        <v>171</v>
      </c>
      <c r="E108" s="28">
        <v>0</v>
      </c>
      <c r="F108" s="28">
        <v>293161</v>
      </c>
      <c r="G108" s="27">
        <v>298157.83</v>
      </c>
      <c r="H108" s="25"/>
      <c r="I108" s="6">
        <f t="shared" si="6"/>
        <v>101.70446614658839</v>
      </c>
    </row>
    <row r="109" spans="3:9" ht="122.25" customHeight="1">
      <c r="C109" s="21" t="s">
        <v>172</v>
      </c>
      <c r="D109" s="22" t="s">
        <v>173</v>
      </c>
      <c r="E109" s="28">
        <v>0</v>
      </c>
      <c r="F109" s="28">
        <v>204500</v>
      </c>
      <c r="G109" s="27">
        <v>336937.96</v>
      </c>
      <c r="H109" s="25"/>
      <c r="I109" s="6"/>
    </row>
    <row r="110" spans="3:9" ht="12.75">
      <c r="C110" s="19" t="s">
        <v>181</v>
      </c>
      <c r="D110" s="20" t="s">
        <v>182</v>
      </c>
      <c r="E110" s="27">
        <v>0</v>
      </c>
      <c r="F110" s="27">
        <v>0</v>
      </c>
      <c r="G110" s="27">
        <v>4714863</v>
      </c>
      <c r="H110" s="25"/>
      <c r="I110" s="6"/>
    </row>
    <row r="111" spans="3:9" ht="24">
      <c r="C111" s="19" t="s">
        <v>184</v>
      </c>
      <c r="D111" s="20" t="s">
        <v>185</v>
      </c>
      <c r="E111" s="27">
        <v>0</v>
      </c>
      <c r="F111" s="27">
        <v>0</v>
      </c>
      <c r="G111" s="27">
        <v>4714863</v>
      </c>
      <c r="H111" s="25"/>
      <c r="I111" s="6"/>
    </row>
    <row r="112" spans="3:9" ht="41.25" customHeight="1">
      <c r="C112" s="19" t="s">
        <v>186</v>
      </c>
      <c r="D112" s="20" t="s">
        <v>187</v>
      </c>
      <c r="E112" s="27">
        <v>0</v>
      </c>
      <c r="F112" s="27">
        <v>0</v>
      </c>
      <c r="G112" s="27">
        <v>4714863</v>
      </c>
      <c r="H112" s="25"/>
      <c r="I112" s="6"/>
    </row>
    <row r="113" spans="3:9" ht="42.75" customHeight="1">
      <c r="C113" s="21" t="s">
        <v>186</v>
      </c>
      <c r="D113" s="22" t="s">
        <v>187</v>
      </c>
      <c r="E113" s="28">
        <v>0</v>
      </c>
      <c r="F113" s="28">
        <v>0</v>
      </c>
      <c r="G113" s="27">
        <v>4714863</v>
      </c>
      <c r="H113" s="25"/>
      <c r="I113" s="6"/>
    </row>
    <row r="114" spans="3:9" ht="14.25" customHeight="1">
      <c r="C114" s="19" t="s">
        <v>174</v>
      </c>
      <c r="D114" s="20" t="s">
        <v>175</v>
      </c>
      <c r="E114" s="27">
        <v>0</v>
      </c>
      <c r="F114" s="27">
        <v>0</v>
      </c>
      <c r="G114" s="27">
        <v>45108.68</v>
      </c>
      <c r="H114" s="15"/>
      <c r="I114" s="12"/>
    </row>
    <row r="115" spans="3:9" ht="15" customHeight="1">
      <c r="C115" s="19" t="s">
        <v>174</v>
      </c>
      <c r="D115" s="20" t="s">
        <v>175</v>
      </c>
      <c r="E115" s="27">
        <v>0</v>
      </c>
      <c r="F115" s="27">
        <v>0</v>
      </c>
      <c r="G115" s="27">
        <v>45108.68</v>
      </c>
      <c r="H115" s="15"/>
      <c r="I115" s="12"/>
    </row>
    <row r="116" spans="3:9" ht="50.25" customHeight="1">
      <c r="C116" s="19" t="s">
        <v>176</v>
      </c>
      <c r="D116" s="20" t="s">
        <v>177</v>
      </c>
      <c r="E116" s="27">
        <v>0</v>
      </c>
      <c r="F116" s="27">
        <v>0</v>
      </c>
      <c r="G116" s="27">
        <v>45108.68</v>
      </c>
      <c r="H116" s="15"/>
      <c r="I116" s="12"/>
    </row>
    <row r="117" spans="3:9" ht="56.25" customHeight="1">
      <c r="C117" s="21" t="s">
        <v>176</v>
      </c>
      <c r="D117" s="22" t="s">
        <v>177</v>
      </c>
      <c r="E117" s="28">
        <v>0</v>
      </c>
      <c r="F117" s="28">
        <v>0</v>
      </c>
      <c r="G117" s="27">
        <v>45108.68</v>
      </c>
      <c r="H117" s="15"/>
      <c r="I117" s="12"/>
    </row>
    <row r="118" spans="3:9" ht="12.75" customHeight="1">
      <c r="C118" s="49" t="s">
        <v>178</v>
      </c>
      <c r="D118" s="50"/>
      <c r="E118" s="29">
        <v>6384545</v>
      </c>
      <c r="F118" s="29">
        <v>6882206</v>
      </c>
      <c r="G118" s="29">
        <v>6531138.64</v>
      </c>
      <c r="H118" s="14">
        <f>SUM(G118/E118*100)</f>
        <v>102.29607027595544</v>
      </c>
      <c r="I118" s="14">
        <f>SUM(G118/F118*100)</f>
        <v>94.89891235455607</v>
      </c>
    </row>
    <row r="119" spans="3:9" ht="12.75" customHeight="1">
      <c r="C119" s="49" t="s">
        <v>179</v>
      </c>
      <c r="D119" s="50"/>
      <c r="E119" s="30">
        <f>SUM(E118+E85)</f>
        <v>274199764</v>
      </c>
      <c r="F119" s="30">
        <f>SUM(F118+F85)</f>
        <v>274556325</v>
      </c>
      <c r="G119" s="30">
        <f>SUM(G118+G85)</f>
        <v>67973792.78999999</v>
      </c>
      <c r="H119" s="14">
        <f>SUM(G119/E119*100)</f>
        <v>24.789880121851596</v>
      </c>
      <c r="I119" s="14">
        <f>SUM(G119/F119*100)</f>
        <v>24.757685983012774</v>
      </c>
    </row>
    <row r="120" spans="3:9" ht="12.75">
      <c r="C120" s="7"/>
      <c r="D120" s="7"/>
      <c r="E120" s="8"/>
      <c r="F120" s="8"/>
      <c r="G120" s="8"/>
      <c r="H120" s="9"/>
      <c r="I120" s="9"/>
    </row>
    <row r="121" spans="3:9" ht="12.75">
      <c r="C121" s="7"/>
      <c r="D121" s="16"/>
      <c r="E121" s="17"/>
      <c r="F121" s="17"/>
      <c r="H121" s="17"/>
      <c r="I121" s="9"/>
    </row>
    <row r="122" spans="4:9" ht="18">
      <c r="D122" s="31"/>
      <c r="E122" s="17"/>
      <c r="F122" s="32"/>
      <c r="G122" s="33"/>
      <c r="H122" s="34"/>
      <c r="I122" s="34"/>
    </row>
    <row r="124" spans="4:9" ht="18">
      <c r="D124" s="31" t="s">
        <v>203</v>
      </c>
      <c r="E124" s="17"/>
      <c r="F124" s="32"/>
      <c r="G124" s="33" t="s">
        <v>204</v>
      </c>
      <c r="H124" s="34"/>
      <c r="I124" s="34"/>
    </row>
  </sheetData>
  <sheetProtection/>
  <mergeCells count="21">
    <mergeCell ref="C89:I89"/>
    <mergeCell ref="C90:C91"/>
    <mergeCell ref="D90:D91"/>
    <mergeCell ref="C5:C6"/>
    <mergeCell ref="H90:I90"/>
    <mergeCell ref="E90:E91"/>
    <mergeCell ref="G90:G91"/>
    <mergeCell ref="E5:E6"/>
    <mergeCell ref="F90:F91"/>
    <mergeCell ref="G5:G6"/>
    <mergeCell ref="C119:D119"/>
    <mergeCell ref="C118:D118"/>
    <mergeCell ref="D5:D6"/>
    <mergeCell ref="F5:F6"/>
    <mergeCell ref="C88:I88"/>
    <mergeCell ref="H5:I5"/>
    <mergeCell ref="B2:I2"/>
    <mergeCell ref="B3:I3"/>
    <mergeCell ref="B4:I4"/>
    <mergeCell ref="C87:I87"/>
    <mergeCell ref="C85:D85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ADMIN</cp:lastModifiedBy>
  <cp:lastPrinted>2021-04-06T06:03:56Z</cp:lastPrinted>
  <dcterms:created xsi:type="dcterms:W3CDTF">2020-07-03T12:30:49Z</dcterms:created>
  <dcterms:modified xsi:type="dcterms:W3CDTF">2021-04-09T07:36:49Z</dcterms:modified>
  <cp:category/>
  <cp:version/>
  <cp:contentType/>
  <cp:contentStatus/>
</cp:coreProperties>
</file>