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15" i="1"/>
  <c r="E16" i="1" s="1"/>
  <c r="E19" i="1" l="1"/>
  <c r="E20" i="1" l="1"/>
  <c r="E21" i="1" s="1"/>
  <c r="E23" i="1" l="1"/>
  <c r="E25" i="1"/>
  <c r="F21" i="1"/>
  <c r="F23" i="1" l="1"/>
  <c r="F25" i="1"/>
  <c r="G21" i="1"/>
  <c r="G23" i="1" s="1"/>
  <c r="G25" i="1" l="1"/>
</calcChain>
</file>

<file path=xl/sharedStrings.xml><?xml version="1.0" encoding="utf-8"?>
<sst xmlns="http://schemas.openxmlformats.org/spreadsheetml/2006/main" count="25" uniqueCount="25">
  <si>
    <t>рік</t>
  </si>
  <si>
    <t xml:space="preserve">з/плата </t>
  </si>
  <si>
    <t>тракториста</t>
  </si>
  <si>
    <t>заробітна плата разом</t>
  </si>
  <si>
    <t>ЄСВ 22 %</t>
  </si>
  <si>
    <t>ПММ, л</t>
  </si>
  <si>
    <t xml:space="preserve">запасні частини </t>
  </si>
  <si>
    <t>Всього прямі витрати</t>
  </si>
  <si>
    <t xml:space="preserve">Адміністративні витрати 16% </t>
  </si>
  <si>
    <t>ВСЬОГО</t>
  </si>
  <si>
    <t>рентабельність %</t>
  </si>
  <si>
    <t>сума</t>
  </si>
  <si>
    <t xml:space="preserve">ВСЬОГО </t>
  </si>
  <si>
    <t>Розрахунок тарифів на погодинну роботу трактора  МТЗ -80 з лопатою для очистки снігу</t>
  </si>
  <si>
    <t>6502*0.1</t>
  </si>
  <si>
    <t>6508,5*12/1993= 39,20 грн./год</t>
  </si>
  <si>
    <t>по комунальному підприємству "Корніївський комбінат комунального господарства " Баришівської селищної ради</t>
  </si>
  <si>
    <t>додаток до рішення виконкому</t>
  </si>
  <si>
    <t>від 19.02.2021 № проект</t>
  </si>
  <si>
    <t xml:space="preserve">Керуюча справами </t>
  </si>
  <si>
    <t>Ольга НЕСТЕРОВА</t>
  </si>
  <si>
    <t xml:space="preserve">населення </t>
  </si>
  <si>
    <t>відшкодування витрат по благоустрою</t>
  </si>
  <si>
    <t>підприємці та підприємства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</si>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</sst>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2" fontId="3" fillId="0" borderId="12" xfId="0" applyNumberFormat="1" applyFont="1" applyBorder="1"/>
    <xf numFmtId="0" fontId="4" fillId="0" borderId="14" xfId="0" applyFont="1" applyBorder="1"/>
    <xf numFmtId="0" fontId="4" fillId="0" borderId="15" xfId="0" applyFont="1" applyBorder="1"/>
    <xf numFmtId="2" fontId="4" fillId="2" borderId="16" xfId="0" applyNumberFormat="1" applyFont="1" applyFill="1" applyBorder="1"/>
    <xf numFmtId="0" fontId="3" fillId="0" borderId="3" xfId="0" applyFont="1" applyBorder="1"/>
    <xf numFmtId="2" fontId="3" fillId="0" borderId="4" xfId="0" applyNumberFormat="1" applyFont="1" applyBorder="1"/>
    <xf numFmtId="0" fontId="4" fillId="0" borderId="5" xfId="0" applyFont="1" applyBorder="1"/>
    <xf numFmtId="0" fontId="4" fillId="0" borderId="17" xfId="0" applyFont="1" applyBorder="1"/>
    <xf numFmtId="2" fontId="4" fillId="0" borderId="18" xfId="0" applyNumberFormat="1" applyFont="1" applyBorder="1"/>
    <xf numFmtId="2" fontId="3" fillId="0" borderId="3" xfId="0" applyNumberFormat="1" applyFont="1" applyBorder="1"/>
    <xf numFmtId="2" fontId="3" fillId="0" borderId="5" xfId="0" applyNumberFormat="1" applyFont="1" applyBorder="1"/>
    <xf numFmtId="1" fontId="3" fillId="0" borderId="19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2" fontId="4" fillId="0" borderId="22" xfId="0" applyNumberFormat="1" applyFont="1" applyBorder="1"/>
    <xf numFmtId="2" fontId="4" fillId="0" borderId="23" xfId="0" applyNumberFormat="1" applyFont="1" applyBorder="1"/>
    <xf numFmtId="2" fontId="4" fillId="0" borderId="24" xfId="0" applyNumberFormat="1" applyFont="1" applyBorder="1"/>
    <xf numFmtId="2" fontId="4" fillId="0" borderId="25" xfId="0" applyNumberFormat="1" applyFont="1" applyBorder="1"/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3" sqref="F3"/>
    </sheetView>
  </sheetViews>
  <sheetFormatPr defaultRowHeight="15" x14ac:dyDescent="0.25"/>
  <cols>
    <col min="2" max="2" width="13" customWidth="1"/>
    <col min="5" max="5" width="10" customWidth="1"/>
    <col min="6" max="6" width="10.140625" customWidth="1"/>
    <col min="7" max="7" width="10.7109375" customWidth="1"/>
  </cols>
  <sheetData>
    <row r="1" spans="1:10" ht="15.75" x14ac:dyDescent="0.25">
      <c r="A1" s="1"/>
      <c r="B1" s="1"/>
      <c r="C1" s="1"/>
      <c r="D1" s="1"/>
      <c r="E1" s="2"/>
      <c r="F1" s="3"/>
      <c r="G1" s="3"/>
      <c r="H1" s="4"/>
      <c r="I1" s="4"/>
      <c r="J1" s="4"/>
    </row>
    <row r="2" spans="1:10" ht="15.75" x14ac:dyDescent="0.25">
      <c r="A2" s="1"/>
      <c r="B2" s="1"/>
      <c r="C2" s="1"/>
      <c r="D2" s="1"/>
      <c r="E2" s="2"/>
      <c r="F2" s="3" t="s">
        <v>17</v>
      </c>
      <c r="G2" s="3"/>
      <c r="H2" s="4"/>
      <c r="I2" s="4"/>
      <c r="J2" s="4"/>
    </row>
    <row r="3" spans="1:10" ht="15.75" x14ac:dyDescent="0.25">
      <c r="A3" s="1"/>
      <c r="B3" s="1"/>
      <c r="C3" s="1"/>
      <c r="D3" s="5"/>
      <c r="E3" s="2" t="s">
        <v>18</v>
      </c>
      <c r="F3" s="3" t="s">
        <v>24</v>
      </c>
      <c r="G3">
        <v>39</v>
      </c>
      <c r="H3" s="4"/>
      <c r="I3" s="4"/>
      <c r="J3" s="4"/>
    </row>
    <row r="4" spans="1:10" ht="15.75" x14ac:dyDescent="0.25">
      <c r="A4" s="1"/>
      <c r="B4" s="1"/>
      <c r="C4" s="1"/>
      <c r="D4" s="5"/>
      <c r="E4" s="5"/>
      <c r="F4" s="5"/>
      <c r="G4" s="1"/>
      <c r="H4" s="1"/>
      <c r="I4" s="4"/>
      <c r="J4" s="4"/>
    </row>
    <row r="5" spans="1:10" ht="18.75" customHeight="1" x14ac:dyDescent="0.25">
      <c r="A5" s="39" t="s">
        <v>13</v>
      </c>
      <c r="B5" s="39"/>
      <c r="C5" s="39"/>
      <c r="D5" s="39"/>
      <c r="E5" s="39"/>
      <c r="F5" s="39"/>
      <c r="G5" s="39"/>
      <c r="H5" s="39"/>
    </row>
    <row r="6" spans="1:10" x14ac:dyDescent="0.25">
      <c r="A6" s="39"/>
      <c r="B6" s="39"/>
      <c r="C6" s="39"/>
      <c r="D6" s="39"/>
      <c r="E6" s="39"/>
      <c r="F6" s="39"/>
      <c r="G6" s="39"/>
      <c r="H6" s="39"/>
    </row>
    <row r="7" spans="1:10" x14ac:dyDescent="0.25">
      <c r="A7" s="39"/>
      <c r="B7" s="39"/>
      <c r="C7" s="39"/>
      <c r="D7" s="39"/>
      <c r="E7" s="39"/>
      <c r="F7" s="39"/>
      <c r="G7" s="39"/>
      <c r="H7" s="39"/>
    </row>
    <row r="8" spans="1:10" x14ac:dyDescent="0.25">
      <c r="A8" s="39"/>
      <c r="B8" s="39"/>
      <c r="C8" s="39"/>
      <c r="D8" s="39"/>
      <c r="E8" s="39"/>
      <c r="F8" s="39"/>
      <c r="G8" s="39"/>
      <c r="H8" s="39"/>
    </row>
    <row r="9" spans="1:10" ht="18.75" x14ac:dyDescent="0.3">
      <c r="A9" s="40" t="s">
        <v>16</v>
      </c>
      <c r="B9" s="40"/>
      <c r="C9" s="40"/>
      <c r="D9" s="40"/>
      <c r="E9" s="40"/>
      <c r="F9" s="40"/>
      <c r="G9" s="40"/>
      <c r="H9" s="6"/>
    </row>
    <row r="10" spans="1:10" ht="22.5" customHeight="1" thickBot="1" x14ac:dyDescent="0.35">
      <c r="A10" s="41"/>
      <c r="B10" s="41"/>
      <c r="C10" s="41"/>
      <c r="D10" s="41"/>
      <c r="E10" s="41"/>
      <c r="F10" s="41"/>
      <c r="G10" s="41"/>
      <c r="H10" s="6"/>
    </row>
    <row r="11" spans="1:10" ht="66" thickBot="1" x14ac:dyDescent="0.35">
      <c r="A11" s="7"/>
      <c r="B11" s="8"/>
      <c r="C11" s="8"/>
      <c r="D11" s="8"/>
      <c r="E11" s="36" t="s">
        <v>21</v>
      </c>
      <c r="F11" s="37" t="s">
        <v>22</v>
      </c>
      <c r="G11" s="38" t="s">
        <v>23</v>
      </c>
      <c r="H11" s="6"/>
    </row>
    <row r="12" spans="1:10" ht="18.75" x14ac:dyDescent="0.3">
      <c r="A12" s="9"/>
      <c r="B12" s="10"/>
      <c r="C12" s="10"/>
      <c r="D12" s="10"/>
      <c r="E12" s="11" t="s">
        <v>0</v>
      </c>
      <c r="F12" s="12"/>
      <c r="G12" s="13"/>
      <c r="H12" s="6"/>
    </row>
    <row r="13" spans="1:10" ht="18.75" x14ac:dyDescent="0.3">
      <c r="A13" s="14" t="s">
        <v>1</v>
      </c>
      <c r="B13" s="15" t="s">
        <v>2</v>
      </c>
      <c r="C13" s="15" t="s">
        <v>14</v>
      </c>
      <c r="D13" s="16">
        <v>6.5</v>
      </c>
      <c r="E13" s="17"/>
      <c r="F13" s="12"/>
      <c r="G13" s="13"/>
      <c r="H13" s="6"/>
    </row>
    <row r="14" spans="1:10" ht="18.75" x14ac:dyDescent="0.3">
      <c r="A14" s="42" t="s">
        <v>15</v>
      </c>
      <c r="B14" s="43"/>
      <c r="C14" s="43"/>
      <c r="D14" s="44"/>
      <c r="E14" s="17">
        <v>39.200000000000003</v>
      </c>
      <c r="F14" s="12"/>
      <c r="G14" s="13"/>
      <c r="H14" s="6"/>
    </row>
    <row r="15" spans="1:10" ht="18.75" x14ac:dyDescent="0.3">
      <c r="A15" s="14" t="s">
        <v>3</v>
      </c>
      <c r="B15" s="15"/>
      <c r="C15" s="15"/>
      <c r="D15" s="16"/>
      <c r="E15" s="18">
        <f>SUM(E13:E14)</f>
        <v>39.200000000000003</v>
      </c>
      <c r="F15" s="12"/>
      <c r="G15" s="13"/>
      <c r="H15" s="6"/>
    </row>
    <row r="16" spans="1:10" ht="18.75" x14ac:dyDescent="0.3">
      <c r="A16" s="14" t="s">
        <v>4</v>
      </c>
      <c r="B16" s="15"/>
      <c r="C16" s="15"/>
      <c r="D16" s="15"/>
      <c r="E16" s="17">
        <f>E15*22%</f>
        <v>8.6240000000000006</v>
      </c>
      <c r="F16" s="12"/>
      <c r="G16" s="13"/>
      <c r="H16" s="6"/>
    </row>
    <row r="17" spans="1:8" ht="18.75" x14ac:dyDescent="0.3">
      <c r="A17" s="14" t="s">
        <v>5</v>
      </c>
      <c r="B17" s="15"/>
      <c r="C17" s="15">
        <v>7</v>
      </c>
      <c r="D17" s="16">
        <v>29</v>
      </c>
      <c r="E17" s="17">
        <f>C17*D17</f>
        <v>203</v>
      </c>
      <c r="F17" s="12"/>
      <c r="G17" s="13"/>
      <c r="H17" s="6"/>
    </row>
    <row r="18" spans="1:8" ht="19.5" thickBot="1" x14ac:dyDescent="0.35">
      <c r="A18" s="19" t="s">
        <v>6</v>
      </c>
      <c r="B18" s="20"/>
      <c r="C18" s="20"/>
      <c r="D18" s="20"/>
      <c r="E18" s="21">
        <v>25</v>
      </c>
      <c r="F18" s="12"/>
      <c r="G18" s="13"/>
      <c r="H18" s="6"/>
    </row>
    <row r="19" spans="1:8" ht="19.5" thickBot="1" x14ac:dyDescent="0.35">
      <c r="A19" s="7"/>
      <c r="B19" s="22" t="s">
        <v>7</v>
      </c>
      <c r="C19" s="8"/>
      <c r="D19" s="8"/>
      <c r="E19" s="23">
        <f>SUM(E15:E18)</f>
        <v>275.82400000000001</v>
      </c>
      <c r="F19" s="8"/>
      <c r="G19" s="24"/>
      <c r="H19" s="6"/>
    </row>
    <row r="20" spans="1:8" ht="19.5" thickBot="1" x14ac:dyDescent="0.35">
      <c r="A20" s="25" t="s">
        <v>8</v>
      </c>
      <c r="B20" s="12"/>
      <c r="C20" s="12"/>
      <c r="D20" s="12"/>
      <c r="E20" s="26">
        <f>E19*16%</f>
        <v>44.131840000000004</v>
      </c>
      <c r="F20" s="12"/>
      <c r="G20" s="13"/>
      <c r="H20" s="6"/>
    </row>
    <row r="21" spans="1:8" ht="19.5" thickBot="1" x14ac:dyDescent="0.35">
      <c r="A21" s="7"/>
      <c r="B21" s="8"/>
      <c r="C21" s="8" t="s">
        <v>9</v>
      </c>
      <c r="D21" s="8"/>
      <c r="E21" s="23">
        <f>SUM(E19:E20)</f>
        <v>319.95584000000002</v>
      </c>
      <c r="F21" s="27">
        <f>E21</f>
        <v>319.95584000000002</v>
      </c>
      <c r="G21" s="28">
        <f>F21</f>
        <v>319.95584000000002</v>
      </c>
      <c r="H21" s="6"/>
    </row>
    <row r="22" spans="1:8" ht="18.75" x14ac:dyDescent="0.3">
      <c r="A22" s="9"/>
      <c r="B22" s="10"/>
      <c r="C22" s="10" t="s">
        <v>10</v>
      </c>
      <c r="D22" s="10"/>
      <c r="E22" s="29">
        <v>20</v>
      </c>
      <c r="F22" s="30">
        <v>10</v>
      </c>
      <c r="G22" s="31">
        <v>40</v>
      </c>
      <c r="H22" s="6"/>
    </row>
    <row r="23" spans="1:8" ht="18.75" x14ac:dyDescent="0.3">
      <c r="A23" s="14"/>
      <c r="B23" s="15"/>
      <c r="C23" s="15" t="s">
        <v>11</v>
      </c>
      <c r="D23" s="15"/>
      <c r="E23" s="17">
        <f>E21*20%</f>
        <v>63.991168000000009</v>
      </c>
      <c r="F23" s="16">
        <f>F21*10%</f>
        <v>31.995584000000004</v>
      </c>
      <c r="G23" s="32">
        <f>G21*40%</f>
        <v>127.98233600000002</v>
      </c>
      <c r="H23" s="6"/>
    </row>
    <row r="24" spans="1:8" ht="19.5" thickBot="1" x14ac:dyDescent="0.35">
      <c r="A24" s="19"/>
      <c r="B24" s="20"/>
      <c r="C24" s="20"/>
      <c r="D24" s="20"/>
      <c r="E24" s="33"/>
      <c r="F24" s="34"/>
      <c r="G24" s="35"/>
      <c r="H24" s="6"/>
    </row>
    <row r="25" spans="1:8" ht="19.5" thickBot="1" x14ac:dyDescent="0.35">
      <c r="A25" s="7"/>
      <c r="B25" s="8"/>
      <c r="C25" s="22" t="s">
        <v>12</v>
      </c>
      <c r="D25" s="8"/>
      <c r="E25" s="23">
        <f>E21+E23</f>
        <v>383.94700800000004</v>
      </c>
      <c r="F25" s="27">
        <f>F21+F23</f>
        <v>351.95142400000003</v>
      </c>
      <c r="G25" s="28">
        <f>G21+G23</f>
        <v>447.93817600000006</v>
      </c>
      <c r="H25" s="6"/>
    </row>
    <row r="26" spans="1:8" ht="18.75" x14ac:dyDescent="0.3">
      <c r="A26" s="12"/>
      <c r="B26" s="12"/>
      <c r="C26" s="12"/>
      <c r="D26" s="12"/>
      <c r="E26" s="12"/>
      <c r="F26" s="12"/>
      <c r="G26" s="12"/>
      <c r="H26" s="6"/>
    </row>
    <row r="27" spans="1:8" ht="18.75" x14ac:dyDescent="0.3">
      <c r="A27" s="12"/>
      <c r="B27" s="12"/>
      <c r="C27" s="12"/>
      <c r="D27" s="12"/>
      <c r="E27" s="12"/>
      <c r="F27" s="12"/>
      <c r="G27" s="12"/>
      <c r="H27" s="6"/>
    </row>
    <row r="28" spans="1:8" ht="18.75" x14ac:dyDescent="0.3">
      <c r="A28" s="12"/>
      <c r="B28" s="12"/>
      <c r="C28" s="12"/>
      <c r="D28" s="12"/>
      <c r="E28" s="12"/>
      <c r="F28" s="12"/>
      <c r="G28" s="12"/>
      <c r="H28" s="6"/>
    </row>
    <row r="29" spans="1:8" ht="18.75" x14ac:dyDescent="0.3">
      <c r="A29" s="6" t="s">
        <v>19</v>
      </c>
      <c r="B29" s="6"/>
      <c r="C29" s="6"/>
      <c r="D29" s="6"/>
      <c r="E29" s="6"/>
      <c r="F29" s="6" t="s">
        <v>20</v>
      </c>
      <c r="G29" s="6"/>
      <c r="H29" s="6"/>
    </row>
    <row r="30" spans="1:8" ht="18.75" x14ac:dyDescent="0.3">
      <c r="A30" s="6"/>
      <c r="B30" s="6"/>
      <c r="C30" s="6"/>
      <c r="D30" s="6"/>
      <c r="E30" s="6"/>
      <c r="F30" s="6"/>
      <c r="G30" s="6"/>
      <c r="H30" s="6"/>
    </row>
  </sheetData>
  <mergeCells count="3">
    <mergeCell ref="A5:H8"/>
    <mergeCell ref="A9:G10"/>
    <mergeCell ref="A14:D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2021-02-19T13:05:56Z</dcterms:modified>
</cp:coreProperties>
</file>