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575" activeTab="0"/>
  </bookViews>
  <sheets>
    <sheet name="Аналіз доходів" sheetId="1" r:id="rId1"/>
  </sheets>
  <definedNames>
    <definedName name="_xlnm.Print_Area" localSheetId="0">'Аналіз доходів'!$A$1:$I$134</definedName>
  </definedNames>
  <calcPr fullCalcOnLoad="1"/>
</workbook>
</file>

<file path=xl/sharedStrings.xml><?xml version="1.0" encoding="utf-8"?>
<sst xmlns="http://schemas.openxmlformats.org/spreadsheetml/2006/main" count="290" uniqueCount="228">
  <si>
    <t/>
  </si>
  <si>
    <t>Код</t>
  </si>
  <si>
    <t>Найменування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</si>
  <si>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</si>
  <si>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</si>
  <si>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</si>
  <si>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</si>
  <si>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</si>
  <si>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</si>
  <si>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</si>
  <si>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</si>
  <si>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</si>
  <si>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</si>
  <si>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</si>
  <si>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</si>
  <si>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</si>
  <si>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</si>
  <si>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</si>
  <si>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</si>
  <si>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</si>
  <si>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</si>
  <si>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</si>
  <si>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</si>
  <si>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</si>
  <si>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</si>
  <si>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</si>
  <si>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</si>
  <si>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13020000</t>
  </si>
  <si>
    <t>Рентна плата за спеціальне використання води</t>
  </si>
  <si>
    <t>13020200</t>
  </si>
  <si>
    <t>Рентна плата за спеціальне використання води водних об`єктів місцевого значення</t>
  </si>
  <si>
    <t>13030000</t>
  </si>
  <si>
    <t>Рентна плата за користування надрами</t>
  </si>
  <si>
    <t>13030100</t>
  </si>
  <si>
    <t>Рентна плата за користування надрами для видобування корисних копалин загальнодержавного значення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</si>
  <si>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</si>
  <si>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</si>
  <si>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</si>
  <si>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</si>
  <si>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</si>
  <si>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</si>
  <si>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</si>
  <si>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</si>
  <si>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</si>
  <si>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</si>
  <si>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</si>
  <si>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18000000</t>
  </si>
  <si>
    <t>Місцеві податки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</si>
  <si>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</si>
  <si>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</si>
  <si>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</si>
  <si>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</si>
  <si>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</si>
  <si>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</si>
  <si>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</si>
  <si>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</si>
  <si>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</si>
  <si>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</si>
  <si>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</si>
  <si>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</si>
  <si>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</si>
  <si>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</si>
  <si>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</si>
  <si>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</si>
  <si>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</si>
  <si>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</si>
  <si>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</si>
  <si>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</si>
  <si>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</si>
  <si>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18030000</t>
  </si>
  <si>
    <t>Туристичний збір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</si>
  <si>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</si>
  <si>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</si>
  <si>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</si>
  <si>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</si>
  <si>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</si>
  <si>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</si>
  <si>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</si>
  <si>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</si>
  <si>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</si>
  <si>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</si>
  <si>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</si>
  <si>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</si>
  <si>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</si>
  <si>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</si>
  <si>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</si>
  <si>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</si>
  <si>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</si>
  <si>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</si>
  <si>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</si>
  <si>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</si>
  <si>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</si>
  <si>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</si>
  <si>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</si>
  <si>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</si>
  <si>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</si>
  <si>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</si>
  <si>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</si>
  <si>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</si>
  <si>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</si>
  <si>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</si>
  <si>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</si>
  <si>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</si>
  <si>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</si>
  <si>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</si>
  <si>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</si>
  <si>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</si>
  <si>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</si>
  <si>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</si>
  <si>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</si>
  <si>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</si>
  <si>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</si>
  <si>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</si>
  <si>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22090200</t>
  </si>
  <si>
    <t>Державне мито, не віднесене до інших категорій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</si>
  <si>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</si>
  <si>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</si>
  <si>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24000000</t>
  </si>
  <si>
    <t>Інші неподаткові надходження  </t>
  </si>
  <si>
    <t>24060000</t>
  </si>
  <si>
    <t>24060300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</si>
  <si>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</si>
  <si>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</si>
  <si>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</si>
  <si>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</si>
  <si>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</si>
  <si>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</si>
  <si>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</si>
  <si>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</si>
  <si>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</si>
  <si>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</si>
  <si>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</si>
  <si>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</si>
  <si>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41034200</t>
  </si>
  <si>
    <t>Медична субвенція з державного бюджету місцевим бюджетам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</si>
  <si>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</si>
  <si>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</si>
  <si>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</si>
  <si>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</si>
  <si>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</si>
  <si>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</si>
  <si>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</si>
  <si>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</si>
  <si>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</si>
  <si>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</si>
  <si>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</si>
  <si>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</si>
  <si>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41051500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</si>
  <si>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</si>
  <si>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41053900</t>
  </si>
  <si>
    <t>Інші субвенції з місцевого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</si>
  <si>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</si>
  <si>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</si>
  <si>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Затверджено на рік</t>
  </si>
  <si>
    <t>Затверджено на рік з урахуванням змін</t>
  </si>
  <si>
    <t>Виконання в % до:</t>
  </si>
  <si>
    <t>затвердженого плану на рік</t>
  </si>
  <si>
    <t>уточненого плану на рік</t>
  </si>
  <si>
    <t>Всього доходів загального фонду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</si>
  <si>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</si>
  <si>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Кошторисні призначення на рік з урахуванням змін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</si>
  <si>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</si>
  <si>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</si>
  <si>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</si>
  <si>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</si>
  <si>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</si>
  <si>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</si>
  <si>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</si>
  <si>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</si>
  <si>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</si>
  <si>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</si>
  <si>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24170000</t>
  </si>
  <si>
    <t>Надходження коштів пайової участі у розвитку інфраструктури населеного пункту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</si>
  <si>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</si>
  <si>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</si>
  <si>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</si>
  <si>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</si>
  <si>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</si>
  <si>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</si>
  <si>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25010300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</si>
  <si>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</si>
  <si>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25020000</t>
  </si>
  <si>
    <t>Інші джерела власних надходжень бюджетних установ  </t>
  </si>
  <si>
    <t>25020100</t>
  </si>
  <si>
    <t>Благодійні внески, гранти та дарунки </t>
  </si>
  <si>
    <t>25020200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</si>
  <si>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</si>
  <si>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50000000</t>
  </si>
  <si>
    <t>Цільові фонди  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</si>
  <si>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</si>
  <si>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</si>
  <si>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доходів спеціального фонду</t>
  </si>
  <si>
    <t>Разом загальний і спеціальний фонд</t>
  </si>
  <si>
    <t>13030200</t>
  </si>
  <si>
    <t>Рентна плата за користування надрами для видобування корисних копалин місцевого значення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</si>
  <si>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</si>
  <si>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</si>
  <si>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41050900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</si>
  <si>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</si>
  <si>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</si>
  <si>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</si>
  <si>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41051800</t>
  </si>
  <si>
    <t>Субвенція з місцевого бюджету на здійснення доплат медичним та іншим працівникам закладів охорони здоров`я за рахунок відповідної субвенції з державного бюджету</t>
  </si>
  <si>
    <t>41053000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</si>
  <si>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</si>
  <si>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30000000</t>
  </si>
  <si>
    <t>Доходи від операцій з капіталом  </t>
  </si>
  <si>
    <t>33000000</t>
  </si>
  <si>
    <t>Кошти від продажу землі і нематеріальних активів </t>
  </si>
  <si>
    <t>33010000</t>
  </si>
  <si>
    <t>Кошти від продажу землі  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</si>
  <si>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</si>
  <si>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</si>
  <si>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41055200</t>
  </si>
  <si>
    <t>Субвенція з місцевого бюджету на забезпечення подачею кисню ліжкового фонду закладів охорони здоров’я,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</si>
  <si>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Фактичні надходження доходів за  2020 р.</t>
  </si>
  <si>
    <t>за  2020 рік</t>
  </si>
  <si>
    <t>кошторисних призначень на рік</t>
  </si>
  <si>
    <t>31000000</t>
  </si>
  <si>
    <t>Надходження від продажу основного капіталу  </t>
  </si>
  <si>
    <t>31030000</t>
  </si>
  <si>
    <t>Кошти від відчуження майна, що належить Автономній Республіці Крим та майна, що перебуває в комунальній власності  </t>
  </si>
  <si>
    <t>Разом загальний фонд</t>
  </si>
  <si>
    <t>Виконання дохідної частини загального фонду Баришівського селищного бюджету</t>
  </si>
  <si>
    <t>Виконання дохідної частини спеціального фонду Баришівського селищного бюджету</t>
  </si>
  <si>
    <t>Секретар селищної ради</t>
  </si>
  <si>
    <t>Надія СЛУХАЙ</t>
  </si>
  <si>
    <t>Додаток 1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</si>
</sst>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0.00"/>
    <numFmt numFmtId="197" formatCode="#0.00\ %"/>
    <numFmt numFmtId="198" formatCode="0.0"/>
    <numFmt numFmtId="199" formatCode="#0.0"/>
    <numFmt numFmtId="200" formatCode="#0"/>
  </numFmts>
  <fonts count="50">
    <font>
      <sz val="10"/>
      <name val="Arial"/>
      <family val="0"/>
    </font>
    <font>
      <sz val="9"/>
      <color indexed="8"/>
      <name val="SansSerif"/>
      <family val="0"/>
    </font>
    <font>
      <sz val="9"/>
      <color indexed="8"/>
      <name val="Arial"/>
      <family val="0"/>
    </font>
    <font>
      <b/>
      <sz val="7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1"/>
    </font>
    <font>
      <sz val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198" fontId="6" fillId="0" borderId="12" xfId="0" applyNumberFormat="1" applyFont="1" applyBorder="1" applyAlignment="1" applyProtection="1">
      <alignment horizontal="right" vertical="top" wrapText="1"/>
      <protection/>
    </xf>
    <xf numFmtId="198" fontId="7" fillId="0" borderId="12" xfId="0" applyNumberFormat="1" applyFont="1" applyBorder="1" applyAlignment="1" applyProtection="1">
      <alignment horizontal="righ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1" fontId="7" fillId="0" borderId="0" xfId="0" applyNumberFormat="1" applyFont="1" applyBorder="1" applyAlignment="1" applyProtection="1">
      <alignment horizontal="right" vertical="top" wrapText="1"/>
      <protection/>
    </xf>
    <xf numFmtId="198" fontId="7" fillId="0" borderId="0" xfId="0" applyNumberFormat="1" applyFont="1" applyBorder="1" applyAlignment="1" applyProtection="1">
      <alignment horizontal="right" vertical="top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1" fontId="7" fillId="0" borderId="0" xfId="0" applyNumberFormat="1" applyFont="1" applyBorder="1" applyAlignment="1" applyProtection="1">
      <alignment horizontal="right" vertical="top" wrapText="1"/>
      <protection/>
    </xf>
    <xf numFmtId="200" fontId="6" fillId="0" borderId="12" xfId="0" applyNumberFormat="1" applyFont="1" applyBorder="1" applyAlignment="1" applyProtection="1">
      <alignment horizontal="right" vertical="top" wrapText="1"/>
      <protection/>
    </xf>
    <xf numFmtId="0" fontId="11" fillId="0" borderId="12" xfId="0" applyFont="1" applyBorder="1" applyAlignment="1" applyProtection="1">
      <alignment horizontal="center" vertical="top" wrapText="1"/>
      <protection/>
    </xf>
    <xf numFmtId="0" fontId="11" fillId="0" borderId="12" xfId="0" applyFont="1" applyBorder="1" applyAlignment="1" applyProtection="1">
      <alignment horizontal="left" vertical="top" wrapText="1"/>
      <protection/>
    </xf>
    <xf numFmtId="0" fontId="12" fillId="0" borderId="12" xfId="0" applyFont="1" applyBorder="1" applyAlignment="1" applyProtection="1">
      <alignment horizontal="center" vertical="top" wrapText="1"/>
      <protection/>
    </xf>
    <xf numFmtId="0" fontId="12" fillId="0" borderId="12" xfId="0" applyFont="1" applyBorder="1" applyAlignment="1" applyProtection="1">
      <alignment horizontal="left" vertical="top" wrapText="1"/>
      <protection/>
    </xf>
    <xf numFmtId="200" fontId="7" fillId="0" borderId="12" xfId="0" applyNumberFormat="1" applyFont="1" applyBorder="1" applyAlignment="1" applyProtection="1">
      <alignment horizontal="right" vertical="top" wrapText="1"/>
      <protection/>
    </xf>
    <xf numFmtId="200" fontId="7" fillId="0" borderId="10" xfId="0" applyNumberFormat="1" applyFont="1" applyBorder="1" applyAlignment="1" applyProtection="1">
      <alignment horizontal="right" vertical="top" wrapText="1"/>
      <protection/>
    </xf>
    <xf numFmtId="200" fontId="6" fillId="0" borderId="10" xfId="0" applyNumberFormat="1" applyFont="1" applyBorder="1" applyAlignment="1" applyProtection="1">
      <alignment horizontal="right" vertical="top" wrapText="1"/>
      <protection/>
    </xf>
    <xf numFmtId="200" fontId="6" fillId="0" borderId="13" xfId="0" applyNumberFormat="1" applyFont="1" applyBorder="1" applyAlignment="1" applyProtection="1">
      <alignment horizontal="right" vertical="top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0" fontId="10" fillId="0" borderId="0" xfId="0" applyFont="1" applyBorder="1" applyAlignment="1" applyProtection="1">
      <alignment horizontal="center" vertical="top" wrapText="1"/>
      <protection/>
    </xf>
    <xf numFmtId="200" fontId="7" fillId="13" borderId="12" xfId="0" applyNumberFormat="1" applyFont="1" applyFill="1" applyBorder="1" applyAlignment="1" applyProtection="1">
      <alignment horizontal="right" vertical="top" wrapText="1"/>
      <protection/>
    </xf>
    <xf numFmtId="200" fontId="7" fillId="13" borderId="0" xfId="0" applyNumberFormat="1" applyFont="1" applyFill="1" applyBorder="1" applyAlignment="1" applyProtection="1">
      <alignment horizontal="right" vertical="top" wrapText="1"/>
      <protection/>
    </xf>
    <xf numFmtId="198" fontId="7" fillId="13" borderId="12" xfId="0" applyNumberFormat="1" applyFont="1" applyFill="1" applyBorder="1" applyAlignment="1" applyProtection="1">
      <alignment horizontal="right" vertical="top" wrapText="1"/>
      <protection/>
    </xf>
    <xf numFmtId="0" fontId="14" fillId="13" borderId="12" xfId="0" applyFont="1" applyFill="1" applyBorder="1" applyAlignment="1">
      <alignment/>
    </xf>
    <xf numFmtId="0" fontId="0" fillId="13" borderId="12" xfId="0" applyFill="1" applyBorder="1" applyAlignment="1">
      <alignment/>
    </xf>
    <xf numFmtId="0" fontId="15" fillId="0" borderId="0" xfId="0" applyFont="1" applyBorder="1" applyAlignment="1" applyProtection="1">
      <alignment horizontal="center" vertical="top" wrapText="1"/>
      <protection/>
    </xf>
    <xf numFmtId="200" fontId="6" fillId="0" borderId="14" xfId="0" applyNumberFormat="1" applyFont="1" applyBorder="1" applyAlignment="1" applyProtection="1">
      <alignment horizontal="right" vertical="top" wrapText="1"/>
      <protection/>
    </xf>
    <xf numFmtId="200" fontId="6" fillId="0" borderId="12" xfId="0" applyNumberFormat="1" applyFont="1" applyBorder="1" applyAlignment="1" applyProtection="1">
      <alignment horizontal="right" vertical="top" wrapText="1"/>
      <protection/>
    </xf>
    <xf numFmtId="200" fontId="7" fillId="0" borderId="14" xfId="0" applyNumberFormat="1" applyFont="1" applyBorder="1" applyAlignment="1" applyProtection="1">
      <alignment horizontal="right" vertical="top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98" fontId="6" fillId="0" borderId="0" xfId="0" applyNumberFormat="1" applyFont="1" applyBorder="1" applyAlignment="1" applyProtection="1">
      <alignment horizontal="right" vertical="top" wrapText="1"/>
      <protection/>
    </xf>
    <xf numFmtId="198" fontId="7" fillId="13" borderId="0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200" fontId="6" fillId="0" borderId="0" xfId="0" applyNumberFormat="1" applyFont="1" applyBorder="1" applyAlignment="1" applyProtection="1">
      <alignment horizontal="right" vertical="top" wrapText="1"/>
      <protection/>
    </xf>
    <xf numFmtId="200" fontId="7" fillId="0" borderId="0" xfId="0" applyNumberFormat="1" applyFont="1" applyBorder="1" applyAlignment="1" applyProtection="1">
      <alignment horizontal="right" vertical="top" wrapText="1"/>
      <protection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8" fillId="13" borderId="12" xfId="0" applyFont="1" applyFill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7" fillId="13" borderId="19" xfId="0" applyFont="1" applyFill="1" applyBorder="1" applyAlignment="1" applyProtection="1">
      <alignment horizontal="left" vertical="top" wrapText="1"/>
      <protection/>
    </xf>
    <xf numFmtId="0" fontId="7" fillId="13" borderId="14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workbookViewId="0" topLeftCell="C1">
      <selection activeCell="B2" sqref="B2:I2"/>
    </sheetView>
  </sheetViews>
  <sheetFormatPr defaultColWidth="9.140625" defaultRowHeight="12.75"/>
  <cols>
    <col min="1" max="1" width="8.8515625" style="0" hidden="1" customWidth="1"/>
    <col min="2" max="2" width="2.7109375" style="0" hidden="1" customWidth="1"/>
    <col min="3" max="3" width="10.57421875" style="0" customWidth="1"/>
    <col min="4" max="4" width="36.7109375" style="0" customWidth="1"/>
    <col min="5" max="5" width="11.8515625" style="0" customWidth="1"/>
    <col min="6" max="6" width="14.7109375" style="0" customWidth="1"/>
    <col min="7" max="7" width="12.140625" style="0" customWidth="1"/>
    <col min="8" max="8" width="11.00390625" style="0" customWidth="1"/>
    <col min="9" max="11" width="11.8515625" style="0" customWidth="1"/>
    <col min="12" max="12" width="9.8515625" style="0" customWidth="1"/>
    <col min="13" max="13" width="7.7109375" style="0" customWidth="1"/>
  </cols>
  <sheetData>
    <row r="1" spans="1:12" ht="18" customHeight="1">
      <c r="A1" s="1"/>
      <c r="B1" s="1"/>
      <c r="C1" s="1"/>
      <c r="D1" s="1"/>
      <c r="E1" s="1"/>
      <c r="F1" s="1"/>
      <c r="G1" s="1"/>
      <c r="H1" s="1"/>
      <c r="I1" s="41" t="s">
        <v>227</v>
      </c>
      <c r="J1" s="1"/>
      <c r="K1" s="1"/>
      <c r="L1" s="1"/>
    </row>
    <row r="2" spans="1:12" ht="19.5" customHeight="1">
      <c r="A2" s="1"/>
      <c r="B2" s="48" t="s">
        <v>223</v>
      </c>
      <c r="C2" s="48"/>
      <c r="D2" s="48"/>
      <c r="E2" s="48"/>
      <c r="F2" s="48"/>
      <c r="G2" s="48"/>
      <c r="H2" s="48"/>
      <c r="I2" s="48"/>
      <c r="J2" s="29"/>
      <c r="K2" s="29"/>
      <c r="L2" s="1"/>
    </row>
    <row r="3" spans="1:12" ht="19.5" customHeight="1">
      <c r="A3" s="1"/>
      <c r="B3" s="49" t="s">
        <v>216</v>
      </c>
      <c r="C3" s="50"/>
      <c r="D3" s="50"/>
      <c r="E3" s="50"/>
      <c r="F3" s="50"/>
      <c r="G3" s="50"/>
      <c r="H3" s="50"/>
      <c r="I3" s="50"/>
      <c r="J3" s="23"/>
      <c r="K3" s="23"/>
      <c r="L3" s="1"/>
    </row>
    <row r="4" spans="1:12" ht="20.25" customHeight="1">
      <c r="A4" s="1"/>
      <c r="B4" s="51"/>
      <c r="C4" s="51"/>
      <c r="D4" s="51"/>
      <c r="E4" s="51"/>
      <c r="F4" s="51"/>
      <c r="G4" s="51"/>
      <c r="H4" s="51"/>
      <c r="I4" s="51"/>
      <c r="J4" s="3"/>
      <c r="K4" s="3"/>
      <c r="L4" s="1"/>
    </row>
    <row r="5" spans="1:12" ht="24" customHeight="1">
      <c r="A5" s="1"/>
      <c r="B5" s="3"/>
      <c r="C5" s="42" t="s">
        <v>1</v>
      </c>
      <c r="D5" s="42" t="s">
        <v>2</v>
      </c>
      <c r="E5" s="53" t="s">
        <v>153</v>
      </c>
      <c r="F5" s="53" t="s">
        <v>154</v>
      </c>
      <c r="G5" s="44" t="s">
        <v>215</v>
      </c>
      <c r="H5" s="46" t="s">
        <v>155</v>
      </c>
      <c r="I5" s="47"/>
      <c r="J5" s="33"/>
      <c r="K5" s="33"/>
      <c r="L5" s="1"/>
    </row>
    <row r="6" spans="1:12" ht="36" customHeight="1">
      <c r="A6" s="1"/>
      <c r="B6" s="3"/>
      <c r="C6" s="43"/>
      <c r="D6" s="43"/>
      <c r="E6" s="54"/>
      <c r="F6" s="54"/>
      <c r="G6" s="45"/>
      <c r="H6" s="4" t="s">
        <v>156</v>
      </c>
      <c r="I6" s="4" t="s">
        <v>157</v>
      </c>
      <c r="J6" s="33"/>
      <c r="K6" s="33"/>
      <c r="L6" s="1"/>
    </row>
    <row r="7" spans="1:12" ht="12.75" customHeight="1">
      <c r="A7" s="1"/>
      <c r="B7" s="2" t="s">
        <v>0</v>
      </c>
      <c r="C7" s="13" t="s">
        <v>3</v>
      </c>
      <c r="D7" s="14" t="s">
        <v>4</v>
      </c>
      <c r="E7" s="17">
        <v>143204000</v>
      </c>
      <c r="F7" s="17">
        <v>156415851</v>
      </c>
      <c r="G7" s="18">
        <v>151336492.21</v>
      </c>
      <c r="H7" s="6">
        <f>SUM(G7/E7*100)</f>
        <v>105.67895604173067</v>
      </c>
      <c r="I7" s="6">
        <f>SUM(G7/F7*100)</f>
        <v>96.7526572546666</v>
      </c>
      <c r="J7" s="9"/>
      <c r="K7" s="9"/>
      <c r="L7" s="1"/>
    </row>
    <row r="8" spans="1:12" ht="42.75" customHeight="1">
      <c r="A8" s="1"/>
      <c r="B8" s="2" t="s">
        <v>0</v>
      </c>
      <c r="C8" s="13" t="s">
        <v>5</v>
      </c>
      <c r="D8" s="14" t="s">
        <v>6</v>
      </c>
      <c r="E8" s="17">
        <v>87358500</v>
      </c>
      <c r="F8" s="17">
        <v>99154051</v>
      </c>
      <c r="G8" s="18">
        <v>89579966.85</v>
      </c>
      <c r="H8" s="6">
        <f aca="true" t="shared" si="0" ref="H8:H72">SUM(G8/E8*100)</f>
        <v>102.54293154072013</v>
      </c>
      <c r="I8" s="6">
        <f aca="true" t="shared" si="1" ref="I8:I72">SUM(G8/F8*100)</f>
        <v>90.34423298549848</v>
      </c>
      <c r="J8" s="9"/>
      <c r="K8" s="9"/>
      <c r="L8" s="1"/>
    </row>
    <row r="9" spans="1:12" ht="27.75" customHeight="1">
      <c r="A9" s="1"/>
      <c r="B9" s="2" t="s">
        <v>0</v>
      </c>
      <c r="C9" s="13" t="s">
        <v>7</v>
      </c>
      <c r="D9" s="14" t="s">
        <v>8</v>
      </c>
      <c r="E9" s="17">
        <v>87338500</v>
      </c>
      <c r="F9" s="17">
        <v>99091051</v>
      </c>
      <c r="G9" s="18">
        <v>89506834.44</v>
      </c>
      <c r="H9" s="6">
        <f t="shared" si="0"/>
        <v>102.4826788186195</v>
      </c>
      <c r="I9" s="6">
        <f t="shared" si="1"/>
        <v>90.32786869926326</v>
      </c>
      <c r="J9" s="9"/>
      <c r="K9" s="9"/>
      <c r="L9" s="1"/>
    </row>
    <row r="10" spans="1:12" ht="49.5" customHeight="1">
      <c r="A10" s="1"/>
      <c r="B10" s="1"/>
      <c r="C10" s="15" t="s">
        <v>9</v>
      </c>
      <c r="D10" s="16" t="s">
        <v>10</v>
      </c>
      <c r="E10" s="12">
        <v>69524600</v>
      </c>
      <c r="F10" s="12">
        <v>79202760</v>
      </c>
      <c r="G10" s="19">
        <v>68339233.71</v>
      </c>
      <c r="H10" s="5">
        <f t="shared" si="0"/>
        <v>98.29504047488227</v>
      </c>
      <c r="I10" s="5">
        <f t="shared" si="1"/>
        <v>86.2839043866653</v>
      </c>
      <c r="J10" s="34"/>
      <c r="K10" s="34"/>
      <c r="L10" s="1"/>
    </row>
    <row r="11" spans="1:12" ht="79.5" customHeight="1">
      <c r="A11" s="1"/>
      <c r="B11" s="1"/>
      <c r="C11" s="15" t="s">
        <v>11</v>
      </c>
      <c r="D11" s="16" t="s">
        <v>12</v>
      </c>
      <c r="E11" s="12">
        <v>1772700</v>
      </c>
      <c r="F11" s="12">
        <v>1772700</v>
      </c>
      <c r="G11" s="19">
        <v>1891552.9</v>
      </c>
      <c r="H11" s="5">
        <f t="shared" si="0"/>
        <v>106.70462571219043</v>
      </c>
      <c r="I11" s="5">
        <f t="shared" si="1"/>
        <v>106.70462571219043</v>
      </c>
      <c r="J11" s="34"/>
      <c r="K11" s="34"/>
      <c r="L11" s="1"/>
    </row>
    <row r="12" spans="1:12" ht="57.75" customHeight="1">
      <c r="A12" s="1"/>
      <c r="B12" s="1"/>
      <c r="C12" s="15" t="s">
        <v>13</v>
      </c>
      <c r="D12" s="16" t="s">
        <v>14</v>
      </c>
      <c r="E12" s="12">
        <v>15227200</v>
      </c>
      <c r="F12" s="12">
        <v>15227200</v>
      </c>
      <c r="G12" s="19">
        <v>17336227.19</v>
      </c>
      <c r="H12" s="5">
        <f t="shared" si="0"/>
        <v>113.85039396606074</v>
      </c>
      <c r="I12" s="5">
        <f t="shared" si="1"/>
        <v>113.85039396606074</v>
      </c>
      <c r="J12" s="34"/>
      <c r="K12" s="34"/>
      <c r="L12" s="1"/>
    </row>
    <row r="13" spans="1:12" ht="39.75" customHeight="1">
      <c r="A13" s="1"/>
      <c r="B13" s="1"/>
      <c r="C13" s="15" t="s">
        <v>15</v>
      </c>
      <c r="D13" s="16" t="s">
        <v>16</v>
      </c>
      <c r="E13" s="12">
        <v>814000</v>
      </c>
      <c r="F13" s="12">
        <v>2888391</v>
      </c>
      <c r="G13" s="19">
        <v>1939820.64</v>
      </c>
      <c r="H13" s="5">
        <f t="shared" si="0"/>
        <v>238.30720393120393</v>
      </c>
      <c r="I13" s="5">
        <f t="shared" si="1"/>
        <v>67.15921217037445</v>
      </c>
      <c r="J13" s="34"/>
      <c r="K13" s="34"/>
      <c r="L13" s="1"/>
    </row>
    <row r="14" spans="1:12" ht="12.75" customHeight="1">
      <c r="A14" s="1"/>
      <c r="B14" s="2" t="s">
        <v>0</v>
      </c>
      <c r="C14" s="13" t="s">
        <v>17</v>
      </c>
      <c r="D14" s="14" t="s">
        <v>18</v>
      </c>
      <c r="E14" s="17">
        <v>20000</v>
      </c>
      <c r="F14" s="17">
        <v>63000</v>
      </c>
      <c r="G14" s="18">
        <v>73132.41</v>
      </c>
      <c r="H14" s="6">
        <f t="shared" si="0"/>
        <v>365.66205</v>
      </c>
      <c r="I14" s="6">
        <f t="shared" si="1"/>
        <v>116.0831904761905</v>
      </c>
      <c r="J14" s="9"/>
      <c r="K14" s="9"/>
      <c r="L14" s="1"/>
    </row>
    <row r="15" spans="1:12" ht="41.25" customHeight="1">
      <c r="A15" s="1"/>
      <c r="B15" s="1"/>
      <c r="C15" s="15" t="s">
        <v>19</v>
      </c>
      <c r="D15" s="16" t="s">
        <v>20</v>
      </c>
      <c r="E15" s="12">
        <v>20000</v>
      </c>
      <c r="F15" s="12">
        <v>63000</v>
      </c>
      <c r="G15" s="19">
        <v>73132.41</v>
      </c>
      <c r="H15" s="5">
        <f t="shared" si="0"/>
        <v>365.66205</v>
      </c>
      <c r="I15" s="5">
        <f t="shared" si="1"/>
        <v>116.0831904761905</v>
      </c>
      <c r="J15" s="34"/>
      <c r="K15" s="34"/>
      <c r="L15" s="1"/>
    </row>
    <row r="16" spans="1:12" ht="38.25" customHeight="1">
      <c r="A16" s="1"/>
      <c r="B16" s="2" t="s">
        <v>0</v>
      </c>
      <c r="C16" s="13" t="s">
        <v>21</v>
      </c>
      <c r="D16" s="14" t="s">
        <v>22</v>
      </c>
      <c r="E16" s="17">
        <v>181500</v>
      </c>
      <c r="F16" s="17">
        <v>181500</v>
      </c>
      <c r="G16" s="18">
        <v>240033.58</v>
      </c>
      <c r="H16" s="6">
        <f t="shared" si="0"/>
        <v>132.24990633608815</v>
      </c>
      <c r="I16" s="6">
        <f t="shared" si="1"/>
        <v>132.24990633608815</v>
      </c>
      <c r="J16" s="9"/>
      <c r="K16" s="9"/>
      <c r="L16" s="1"/>
    </row>
    <row r="17" spans="1:12" ht="32.25" customHeight="1">
      <c r="A17" s="1"/>
      <c r="B17" s="2" t="s">
        <v>0</v>
      </c>
      <c r="C17" s="13" t="s">
        <v>23</v>
      </c>
      <c r="D17" s="14" t="s">
        <v>24</v>
      </c>
      <c r="E17" s="17">
        <v>165000</v>
      </c>
      <c r="F17" s="17">
        <v>165000</v>
      </c>
      <c r="G17" s="18">
        <v>166335.77</v>
      </c>
      <c r="H17" s="6">
        <f t="shared" si="0"/>
        <v>100.80955757575758</v>
      </c>
      <c r="I17" s="6">
        <f t="shared" si="1"/>
        <v>100.80955757575758</v>
      </c>
      <c r="J17" s="9"/>
      <c r="K17" s="9"/>
      <c r="L17" s="1"/>
    </row>
    <row r="18" spans="1:12" ht="66" customHeight="1">
      <c r="A18" s="1"/>
      <c r="B18" s="1"/>
      <c r="C18" s="15" t="s">
        <v>25</v>
      </c>
      <c r="D18" s="16" t="s">
        <v>26</v>
      </c>
      <c r="E18" s="12">
        <v>165000</v>
      </c>
      <c r="F18" s="12">
        <v>165000</v>
      </c>
      <c r="G18" s="19">
        <v>166335.77</v>
      </c>
      <c r="H18" s="5">
        <f t="shared" si="0"/>
        <v>100.80955757575758</v>
      </c>
      <c r="I18" s="5">
        <f t="shared" si="1"/>
        <v>100.80955757575758</v>
      </c>
      <c r="J18" s="34"/>
      <c r="K18" s="34"/>
      <c r="L18" s="1"/>
    </row>
    <row r="19" spans="1:12" ht="30.75" customHeight="1">
      <c r="A19" s="1"/>
      <c r="B19" s="2" t="s">
        <v>0</v>
      </c>
      <c r="C19" s="13" t="s">
        <v>27</v>
      </c>
      <c r="D19" s="14" t="s">
        <v>28</v>
      </c>
      <c r="E19" s="17">
        <v>1500</v>
      </c>
      <c r="F19" s="17">
        <v>1500</v>
      </c>
      <c r="G19" s="18">
        <v>2610.02</v>
      </c>
      <c r="H19" s="6">
        <f t="shared" si="0"/>
        <v>174.00133333333335</v>
      </c>
      <c r="I19" s="6">
        <f t="shared" si="1"/>
        <v>174.00133333333335</v>
      </c>
      <c r="J19" s="9"/>
      <c r="K19" s="9"/>
      <c r="L19" s="1"/>
    </row>
    <row r="20" spans="1:12" ht="31.5" customHeight="1">
      <c r="A20" s="1"/>
      <c r="B20" s="1"/>
      <c r="C20" s="15" t="s">
        <v>29</v>
      </c>
      <c r="D20" s="16" t="s">
        <v>30</v>
      </c>
      <c r="E20" s="12">
        <v>1500</v>
      </c>
      <c r="F20" s="12">
        <v>1500</v>
      </c>
      <c r="G20" s="19">
        <v>2610.02</v>
      </c>
      <c r="H20" s="5">
        <f t="shared" si="0"/>
        <v>174.00133333333335</v>
      </c>
      <c r="I20" s="5">
        <f t="shared" si="1"/>
        <v>174.00133333333335</v>
      </c>
      <c r="J20" s="34"/>
      <c r="K20" s="34"/>
      <c r="L20" s="1"/>
    </row>
    <row r="21" spans="1:12" ht="12.75" customHeight="1">
      <c r="A21" s="1"/>
      <c r="B21" s="2" t="s">
        <v>0</v>
      </c>
      <c r="C21" s="13" t="s">
        <v>31</v>
      </c>
      <c r="D21" s="14" t="s">
        <v>32</v>
      </c>
      <c r="E21" s="17">
        <v>15000</v>
      </c>
      <c r="F21" s="17">
        <v>15000</v>
      </c>
      <c r="G21" s="18">
        <v>71087.79</v>
      </c>
      <c r="H21" s="6">
        <f t="shared" si="0"/>
        <v>473.9185999999999</v>
      </c>
      <c r="I21" s="6">
        <f t="shared" si="1"/>
        <v>473.9185999999999</v>
      </c>
      <c r="J21" s="9"/>
      <c r="K21" s="9"/>
      <c r="L21" s="1"/>
    </row>
    <row r="22" spans="1:12" ht="28.5" customHeight="1">
      <c r="A22" s="1"/>
      <c r="B22" s="1"/>
      <c r="C22" s="15" t="s">
        <v>33</v>
      </c>
      <c r="D22" s="16" t="s">
        <v>34</v>
      </c>
      <c r="E22" s="12">
        <v>15000</v>
      </c>
      <c r="F22" s="12">
        <v>15000</v>
      </c>
      <c r="G22" s="19">
        <v>11030.29</v>
      </c>
      <c r="H22" s="5">
        <f t="shared" si="0"/>
        <v>73.53526666666667</v>
      </c>
      <c r="I22" s="5">
        <f t="shared" si="1"/>
        <v>73.53526666666667</v>
      </c>
      <c r="J22" s="34"/>
      <c r="K22" s="34"/>
      <c r="L22" s="1"/>
    </row>
    <row r="23" spans="1:12" ht="39" customHeight="1">
      <c r="A23" s="1"/>
      <c r="B23" s="2" t="s">
        <v>0</v>
      </c>
      <c r="C23" s="15" t="s">
        <v>193</v>
      </c>
      <c r="D23" s="16" t="s">
        <v>194</v>
      </c>
      <c r="E23" s="12">
        <v>0</v>
      </c>
      <c r="F23" s="12">
        <v>0</v>
      </c>
      <c r="G23" s="19">
        <v>60057.5</v>
      </c>
      <c r="H23" s="6"/>
      <c r="I23" s="6"/>
      <c r="J23" s="9"/>
      <c r="K23" s="9"/>
      <c r="L23" s="1"/>
    </row>
    <row r="24" spans="1:12" ht="28.5" customHeight="1">
      <c r="A24" s="1"/>
      <c r="B24" s="2" t="s">
        <v>0</v>
      </c>
      <c r="C24" s="13" t="s">
        <v>35</v>
      </c>
      <c r="D24" s="14" t="s">
        <v>36</v>
      </c>
      <c r="E24" s="17">
        <v>8335000</v>
      </c>
      <c r="F24" s="17">
        <v>8390900</v>
      </c>
      <c r="G24" s="18">
        <v>10123806.18</v>
      </c>
      <c r="H24" s="6">
        <f t="shared" si="0"/>
        <v>121.46138188362328</v>
      </c>
      <c r="I24" s="6">
        <f t="shared" si="1"/>
        <v>120.65220870228461</v>
      </c>
      <c r="J24" s="9"/>
      <c r="K24" s="9"/>
      <c r="L24" s="1"/>
    </row>
    <row r="25" spans="1:12" ht="40.5" customHeight="1">
      <c r="A25" s="1"/>
      <c r="B25" s="1"/>
      <c r="C25" s="13" t="s">
        <v>37</v>
      </c>
      <c r="D25" s="14" t="s">
        <v>38</v>
      </c>
      <c r="E25" s="17">
        <v>1175000</v>
      </c>
      <c r="F25" s="17">
        <v>1175000</v>
      </c>
      <c r="G25" s="18">
        <v>1537047.12</v>
      </c>
      <c r="H25" s="6">
        <f t="shared" si="0"/>
        <v>130.81252085106382</v>
      </c>
      <c r="I25" s="6">
        <f t="shared" si="1"/>
        <v>130.81252085106382</v>
      </c>
      <c r="J25" s="9"/>
      <c r="K25" s="9"/>
      <c r="L25" s="1"/>
    </row>
    <row r="26" spans="1:12" ht="15.75" customHeight="1">
      <c r="A26" s="1"/>
      <c r="B26" s="2" t="s">
        <v>0</v>
      </c>
      <c r="C26" s="15" t="s">
        <v>39</v>
      </c>
      <c r="D26" s="16" t="s">
        <v>40</v>
      </c>
      <c r="E26" s="12">
        <v>1175000</v>
      </c>
      <c r="F26" s="12">
        <v>1175000</v>
      </c>
      <c r="G26" s="19">
        <v>1537047.12</v>
      </c>
      <c r="H26" s="5">
        <f t="shared" si="0"/>
        <v>130.81252085106382</v>
      </c>
      <c r="I26" s="5">
        <f t="shared" si="1"/>
        <v>130.81252085106382</v>
      </c>
      <c r="J26" s="34"/>
      <c r="K26" s="34"/>
      <c r="L26" s="1"/>
    </row>
    <row r="27" spans="1:12" ht="42.75" customHeight="1">
      <c r="A27" s="1"/>
      <c r="B27" s="1"/>
      <c r="C27" s="13" t="s">
        <v>41</v>
      </c>
      <c r="D27" s="14" t="s">
        <v>42</v>
      </c>
      <c r="E27" s="17">
        <v>4820000</v>
      </c>
      <c r="F27" s="17">
        <v>4820000</v>
      </c>
      <c r="G27" s="18">
        <v>5374408.09</v>
      </c>
      <c r="H27" s="6">
        <f t="shared" si="0"/>
        <v>111.50224253112033</v>
      </c>
      <c r="I27" s="6">
        <f t="shared" si="1"/>
        <v>111.50224253112033</v>
      </c>
      <c r="J27" s="9"/>
      <c r="K27" s="9"/>
      <c r="L27" s="1"/>
    </row>
    <row r="28" spans="1:12" ht="15" customHeight="1">
      <c r="A28" s="1"/>
      <c r="B28" s="2" t="s">
        <v>0</v>
      </c>
      <c r="C28" s="15" t="s">
        <v>43</v>
      </c>
      <c r="D28" s="16" t="s">
        <v>40</v>
      </c>
      <c r="E28" s="12">
        <v>4820000</v>
      </c>
      <c r="F28" s="12">
        <v>4820000</v>
      </c>
      <c r="G28" s="19">
        <v>5374408.09</v>
      </c>
      <c r="H28" s="5">
        <f t="shared" si="0"/>
        <v>111.50224253112033</v>
      </c>
      <c r="I28" s="5">
        <f t="shared" si="1"/>
        <v>111.50224253112033</v>
      </c>
      <c r="J28" s="34"/>
      <c r="K28" s="34"/>
      <c r="L28" s="1"/>
    </row>
    <row r="29" spans="1:12" ht="41.25" customHeight="1">
      <c r="A29" s="1"/>
      <c r="B29" s="1"/>
      <c r="C29" s="13" t="s">
        <v>44</v>
      </c>
      <c r="D29" s="14" t="s">
        <v>45</v>
      </c>
      <c r="E29" s="17">
        <v>2340000</v>
      </c>
      <c r="F29" s="17">
        <v>2395900</v>
      </c>
      <c r="G29" s="18">
        <v>3212350.97</v>
      </c>
      <c r="H29" s="6">
        <f t="shared" si="0"/>
        <v>137.279955982906</v>
      </c>
      <c r="I29" s="6">
        <f t="shared" si="1"/>
        <v>134.07700530072208</v>
      </c>
      <c r="J29" s="9"/>
      <c r="K29" s="9"/>
      <c r="L29" s="1"/>
    </row>
    <row r="30" spans="1:12" ht="42" customHeight="1">
      <c r="A30" s="1"/>
      <c r="B30" s="2" t="s">
        <v>0</v>
      </c>
      <c r="C30" s="15" t="s">
        <v>44</v>
      </c>
      <c r="D30" s="16" t="s">
        <v>45</v>
      </c>
      <c r="E30" s="12">
        <v>2340000</v>
      </c>
      <c r="F30" s="12">
        <v>2395900</v>
      </c>
      <c r="G30" s="19">
        <v>3212350.97</v>
      </c>
      <c r="H30" s="5">
        <f t="shared" si="0"/>
        <v>137.279955982906</v>
      </c>
      <c r="I30" s="5">
        <f t="shared" si="1"/>
        <v>134.07700530072208</v>
      </c>
      <c r="J30" s="34"/>
      <c r="K30" s="34"/>
      <c r="L30" s="1"/>
    </row>
    <row r="31" spans="1:12" ht="12.75" customHeight="1">
      <c r="A31" s="1"/>
      <c r="B31" s="2" t="s">
        <v>0</v>
      </c>
      <c r="C31" s="13" t="s">
        <v>46</v>
      </c>
      <c r="D31" s="14" t="s">
        <v>47</v>
      </c>
      <c r="E31" s="17">
        <v>47329000</v>
      </c>
      <c r="F31" s="17">
        <v>48689400</v>
      </c>
      <c r="G31" s="18">
        <v>51392685.6</v>
      </c>
      <c r="H31" s="6">
        <f t="shared" si="0"/>
        <v>108.58603731327517</v>
      </c>
      <c r="I31" s="6">
        <f t="shared" si="1"/>
        <v>105.55210292178585</v>
      </c>
      <c r="J31" s="9"/>
      <c r="K31" s="9"/>
      <c r="L31" s="1"/>
    </row>
    <row r="32" spans="1:12" ht="18.75" customHeight="1">
      <c r="A32" s="1"/>
      <c r="B32" s="1"/>
      <c r="C32" s="13" t="s">
        <v>48</v>
      </c>
      <c r="D32" s="14" t="s">
        <v>49</v>
      </c>
      <c r="E32" s="17">
        <v>19934000</v>
      </c>
      <c r="F32" s="17">
        <v>21294400</v>
      </c>
      <c r="G32" s="18">
        <v>24335997.38</v>
      </c>
      <c r="H32" s="6">
        <f t="shared" si="0"/>
        <v>122.08286033911908</v>
      </c>
      <c r="I32" s="6">
        <f t="shared" si="1"/>
        <v>114.28355520700278</v>
      </c>
      <c r="J32" s="9"/>
      <c r="K32" s="9"/>
      <c r="L32" s="1"/>
    </row>
    <row r="33" spans="1:12" ht="50.25" customHeight="1">
      <c r="A33" s="1"/>
      <c r="B33" s="1"/>
      <c r="C33" s="15" t="s">
        <v>50</v>
      </c>
      <c r="D33" s="16" t="s">
        <v>51</v>
      </c>
      <c r="E33" s="12">
        <v>82000</v>
      </c>
      <c r="F33" s="12">
        <v>177300</v>
      </c>
      <c r="G33" s="19">
        <v>190588.89</v>
      </c>
      <c r="H33" s="5">
        <f t="shared" si="0"/>
        <v>232.42547560975612</v>
      </c>
      <c r="I33" s="5">
        <f t="shared" si="1"/>
        <v>107.49514382402707</v>
      </c>
      <c r="J33" s="34"/>
      <c r="K33" s="34"/>
      <c r="L33" s="1"/>
    </row>
    <row r="34" spans="1:12" ht="49.5" customHeight="1">
      <c r="A34" s="1"/>
      <c r="B34" s="1"/>
      <c r="C34" s="15" t="s">
        <v>52</v>
      </c>
      <c r="D34" s="16" t="s">
        <v>53</v>
      </c>
      <c r="E34" s="12">
        <v>100000</v>
      </c>
      <c r="F34" s="12">
        <v>100000</v>
      </c>
      <c r="G34" s="19">
        <v>38147.61</v>
      </c>
      <c r="H34" s="5">
        <f t="shared" si="0"/>
        <v>38.14761</v>
      </c>
      <c r="I34" s="5">
        <f t="shared" si="1"/>
        <v>38.14761</v>
      </c>
      <c r="J34" s="34"/>
      <c r="K34" s="34"/>
      <c r="L34" s="1"/>
    </row>
    <row r="35" spans="1:12" ht="49.5" customHeight="1">
      <c r="A35" s="1"/>
      <c r="B35" s="1"/>
      <c r="C35" s="15" t="s">
        <v>54</v>
      </c>
      <c r="D35" s="16" t="s">
        <v>55</v>
      </c>
      <c r="E35" s="12">
        <v>35000</v>
      </c>
      <c r="F35" s="12">
        <v>82300</v>
      </c>
      <c r="G35" s="19">
        <v>152756.08</v>
      </c>
      <c r="H35" s="5">
        <f t="shared" si="0"/>
        <v>436.4459428571428</v>
      </c>
      <c r="I35" s="5">
        <f t="shared" si="1"/>
        <v>185.60884568651275</v>
      </c>
      <c r="J35" s="34"/>
      <c r="K35" s="34"/>
      <c r="L35" s="1"/>
    </row>
    <row r="36" spans="1:12" ht="39.75" customHeight="1">
      <c r="A36" s="1"/>
      <c r="B36" s="1"/>
      <c r="C36" s="15" t="s">
        <v>56</v>
      </c>
      <c r="D36" s="16" t="s">
        <v>159</v>
      </c>
      <c r="E36" s="12">
        <v>2500000</v>
      </c>
      <c r="F36" s="12">
        <v>2500000</v>
      </c>
      <c r="G36" s="19">
        <v>3537344.38</v>
      </c>
      <c r="H36" s="5">
        <f t="shared" si="0"/>
        <v>141.4937752</v>
      </c>
      <c r="I36" s="5">
        <f t="shared" si="1"/>
        <v>141.4937752</v>
      </c>
      <c r="J36" s="34"/>
      <c r="K36" s="34"/>
      <c r="L36" s="1"/>
    </row>
    <row r="37" spans="1:12" ht="12.75" customHeight="1">
      <c r="A37" s="1"/>
      <c r="B37" s="1"/>
      <c r="C37" s="15" t="s">
        <v>57</v>
      </c>
      <c r="D37" s="16" t="s">
        <v>58</v>
      </c>
      <c r="E37" s="12">
        <v>2000000</v>
      </c>
      <c r="F37" s="12">
        <v>3217800</v>
      </c>
      <c r="G37" s="19">
        <v>4888415.57</v>
      </c>
      <c r="H37" s="5">
        <f t="shared" si="0"/>
        <v>244.4207785</v>
      </c>
      <c r="I37" s="5">
        <f t="shared" si="1"/>
        <v>151.91794300453728</v>
      </c>
      <c r="J37" s="34"/>
      <c r="K37" s="34"/>
      <c r="L37" s="1"/>
    </row>
    <row r="38" spans="1:12" ht="12.75" customHeight="1">
      <c r="A38" s="1"/>
      <c r="B38" s="1"/>
      <c r="C38" s="15" t="s">
        <v>59</v>
      </c>
      <c r="D38" s="16" t="s">
        <v>60</v>
      </c>
      <c r="E38" s="12">
        <v>12500000</v>
      </c>
      <c r="F38" s="12">
        <v>12500000</v>
      </c>
      <c r="G38" s="19">
        <v>12554104.93</v>
      </c>
      <c r="H38" s="5">
        <f t="shared" si="0"/>
        <v>100.43283943999998</v>
      </c>
      <c r="I38" s="5">
        <f t="shared" si="1"/>
        <v>100.43283943999998</v>
      </c>
      <c r="J38" s="34"/>
      <c r="K38" s="34"/>
      <c r="L38" s="1"/>
    </row>
    <row r="39" spans="1:12" ht="12.75" customHeight="1">
      <c r="A39" s="1"/>
      <c r="B39" s="1"/>
      <c r="C39" s="15" t="s">
        <v>61</v>
      </c>
      <c r="D39" s="16" t="s">
        <v>62</v>
      </c>
      <c r="E39" s="12">
        <v>900000</v>
      </c>
      <c r="F39" s="12">
        <v>900000</v>
      </c>
      <c r="G39" s="19">
        <v>1191265.36</v>
      </c>
      <c r="H39" s="5">
        <f t="shared" si="0"/>
        <v>132.3628177777778</v>
      </c>
      <c r="I39" s="5">
        <f t="shared" si="1"/>
        <v>132.3628177777778</v>
      </c>
      <c r="J39" s="34"/>
      <c r="K39" s="34"/>
      <c r="L39" s="1"/>
    </row>
    <row r="40" spans="1:12" ht="12.75" customHeight="1">
      <c r="A40" s="1"/>
      <c r="B40" s="1"/>
      <c r="C40" s="15" t="s">
        <v>63</v>
      </c>
      <c r="D40" s="16" t="s">
        <v>64</v>
      </c>
      <c r="E40" s="12">
        <v>1700000</v>
      </c>
      <c r="F40" s="12">
        <v>1700000</v>
      </c>
      <c r="G40" s="19">
        <v>1780232.37</v>
      </c>
      <c r="H40" s="5">
        <f t="shared" si="0"/>
        <v>104.7195511764706</v>
      </c>
      <c r="I40" s="5">
        <f t="shared" si="1"/>
        <v>104.7195511764706</v>
      </c>
      <c r="J40" s="34"/>
      <c r="K40" s="34"/>
      <c r="L40" s="1"/>
    </row>
    <row r="41" spans="1:12" ht="12.75" customHeight="1">
      <c r="A41" s="1"/>
      <c r="B41" s="1"/>
      <c r="C41" s="15" t="s">
        <v>65</v>
      </c>
      <c r="D41" s="16" t="s">
        <v>66</v>
      </c>
      <c r="E41" s="12">
        <v>80000</v>
      </c>
      <c r="F41" s="12">
        <v>80000</v>
      </c>
      <c r="G41" s="19">
        <v>208.33</v>
      </c>
      <c r="H41" s="5">
        <f t="shared" si="0"/>
        <v>0.2604125</v>
      </c>
      <c r="I41" s="5">
        <f t="shared" si="1"/>
        <v>0.2604125</v>
      </c>
      <c r="J41" s="34"/>
      <c r="K41" s="34"/>
      <c r="L41" s="1"/>
    </row>
    <row r="42" spans="1:12" ht="12.75" customHeight="1">
      <c r="A42" s="1"/>
      <c r="B42" s="2" t="s">
        <v>0</v>
      </c>
      <c r="C42" s="15" t="s">
        <v>67</v>
      </c>
      <c r="D42" s="16" t="s">
        <v>68</v>
      </c>
      <c r="E42" s="12">
        <v>37000</v>
      </c>
      <c r="F42" s="12">
        <v>37000</v>
      </c>
      <c r="G42" s="19">
        <v>2933.86</v>
      </c>
      <c r="H42" s="6">
        <f t="shared" si="0"/>
        <v>7.929351351351352</v>
      </c>
      <c r="I42" s="6">
        <f t="shared" si="1"/>
        <v>7.929351351351352</v>
      </c>
      <c r="J42" s="9"/>
      <c r="K42" s="9"/>
      <c r="L42" s="1"/>
    </row>
    <row r="43" spans="1:12" ht="12.75" customHeight="1">
      <c r="A43" s="1"/>
      <c r="B43" s="1"/>
      <c r="C43" s="13" t="s">
        <v>69</v>
      </c>
      <c r="D43" s="14" t="s">
        <v>70</v>
      </c>
      <c r="E43" s="17">
        <v>35000</v>
      </c>
      <c r="F43" s="17">
        <v>35000</v>
      </c>
      <c r="G43" s="18">
        <v>7476.92</v>
      </c>
      <c r="H43" s="6">
        <f t="shared" si="0"/>
        <v>21.362628571428573</v>
      </c>
      <c r="I43" s="6">
        <f t="shared" si="1"/>
        <v>21.362628571428573</v>
      </c>
      <c r="J43" s="9"/>
      <c r="K43" s="9"/>
      <c r="L43" s="1"/>
    </row>
    <row r="44" spans="1:12" ht="12.75" customHeight="1">
      <c r="A44" s="1"/>
      <c r="B44" s="2" t="s">
        <v>0</v>
      </c>
      <c r="C44" s="15" t="s">
        <v>71</v>
      </c>
      <c r="D44" s="16" t="s">
        <v>72</v>
      </c>
      <c r="E44" s="12">
        <v>35000</v>
      </c>
      <c r="F44" s="12">
        <v>35000</v>
      </c>
      <c r="G44" s="19">
        <v>7476.92</v>
      </c>
      <c r="H44" s="5">
        <f t="shared" si="0"/>
        <v>21.362628571428573</v>
      </c>
      <c r="I44" s="5">
        <f t="shared" si="1"/>
        <v>21.362628571428573</v>
      </c>
      <c r="J44" s="34"/>
      <c r="K44" s="34"/>
      <c r="L44" s="1"/>
    </row>
    <row r="45" spans="1:12" ht="12.75" customHeight="1">
      <c r="A45" s="1"/>
      <c r="B45" s="1"/>
      <c r="C45" s="13" t="s">
        <v>73</v>
      </c>
      <c r="D45" s="14" t="s">
        <v>74</v>
      </c>
      <c r="E45" s="17">
        <v>27360000</v>
      </c>
      <c r="F45" s="17">
        <v>27360000</v>
      </c>
      <c r="G45" s="18">
        <v>27049211.3</v>
      </c>
      <c r="H45" s="6">
        <f t="shared" si="0"/>
        <v>98.86407638888889</v>
      </c>
      <c r="I45" s="6">
        <f t="shared" si="1"/>
        <v>98.86407638888889</v>
      </c>
      <c r="J45" s="9"/>
      <c r="K45" s="9"/>
      <c r="L45" s="1"/>
    </row>
    <row r="46" spans="1:12" ht="12.75" customHeight="1">
      <c r="A46" s="1"/>
      <c r="B46" s="1"/>
      <c r="C46" s="15" t="s">
        <v>75</v>
      </c>
      <c r="D46" s="16" t="s">
        <v>76</v>
      </c>
      <c r="E46" s="12">
        <v>1700000</v>
      </c>
      <c r="F46" s="12">
        <v>1700000</v>
      </c>
      <c r="G46" s="19">
        <v>1644952.68</v>
      </c>
      <c r="H46" s="5">
        <f t="shared" si="0"/>
        <v>96.76192235294117</v>
      </c>
      <c r="I46" s="5">
        <f t="shared" si="1"/>
        <v>96.76192235294117</v>
      </c>
      <c r="J46" s="34"/>
      <c r="K46" s="34"/>
      <c r="L46" s="1"/>
    </row>
    <row r="47" spans="1:12" ht="18.75" customHeight="1">
      <c r="A47" s="1"/>
      <c r="B47" s="1"/>
      <c r="C47" s="15" t="s">
        <v>77</v>
      </c>
      <c r="D47" s="16" t="s">
        <v>78</v>
      </c>
      <c r="E47" s="12">
        <v>19660000</v>
      </c>
      <c r="F47" s="12">
        <v>19660000</v>
      </c>
      <c r="G47" s="19">
        <v>18738033.83</v>
      </c>
      <c r="H47" s="5">
        <f t="shared" si="0"/>
        <v>95.31044674465919</v>
      </c>
      <c r="I47" s="5">
        <f t="shared" si="1"/>
        <v>95.31044674465919</v>
      </c>
      <c r="J47" s="34"/>
      <c r="K47" s="34"/>
      <c r="L47" s="1"/>
    </row>
    <row r="48" spans="1:12" ht="79.5" customHeight="1">
      <c r="A48" s="1"/>
      <c r="B48" s="2" t="s">
        <v>0</v>
      </c>
      <c r="C48" s="15" t="s">
        <v>79</v>
      </c>
      <c r="D48" s="16" t="s">
        <v>80</v>
      </c>
      <c r="E48" s="12">
        <v>6000000</v>
      </c>
      <c r="F48" s="12">
        <v>6000000</v>
      </c>
      <c r="G48" s="19">
        <v>6666224.79</v>
      </c>
      <c r="H48" s="5">
        <f t="shared" si="0"/>
        <v>111.10374650000001</v>
      </c>
      <c r="I48" s="5">
        <f t="shared" si="1"/>
        <v>111.10374650000001</v>
      </c>
      <c r="J48" s="34"/>
      <c r="K48" s="34"/>
      <c r="L48" s="1"/>
    </row>
    <row r="49" spans="1:12" ht="19.5" customHeight="1">
      <c r="A49" s="1"/>
      <c r="B49" s="2" t="s">
        <v>0</v>
      </c>
      <c r="C49" s="13" t="s">
        <v>81</v>
      </c>
      <c r="D49" s="14" t="s">
        <v>82</v>
      </c>
      <c r="E49" s="17">
        <v>1796000</v>
      </c>
      <c r="F49" s="17">
        <v>1976600</v>
      </c>
      <c r="G49" s="18">
        <v>2959950.48</v>
      </c>
      <c r="H49" s="6">
        <f t="shared" si="0"/>
        <v>164.80793318485522</v>
      </c>
      <c r="I49" s="6">
        <f t="shared" si="1"/>
        <v>149.74959425275728</v>
      </c>
      <c r="J49" s="9"/>
      <c r="K49" s="9"/>
      <c r="L49" s="1"/>
    </row>
    <row r="50" spans="1:12" ht="26.25" customHeight="1">
      <c r="A50" s="1"/>
      <c r="B50" s="2" t="s">
        <v>0</v>
      </c>
      <c r="C50" s="13" t="s">
        <v>83</v>
      </c>
      <c r="D50" s="14" t="s">
        <v>84</v>
      </c>
      <c r="E50" s="17">
        <v>46000</v>
      </c>
      <c r="F50" s="17">
        <v>151600</v>
      </c>
      <c r="G50" s="18">
        <v>173507.56</v>
      </c>
      <c r="H50" s="6">
        <f t="shared" si="0"/>
        <v>377.19034782608696</v>
      </c>
      <c r="I50" s="6">
        <f t="shared" si="1"/>
        <v>114.45089709762533</v>
      </c>
      <c r="J50" s="9"/>
      <c r="K50" s="9"/>
      <c r="L50" s="1"/>
    </row>
    <row r="51" spans="1:12" ht="28.5" customHeight="1">
      <c r="A51" s="1"/>
      <c r="B51" s="1"/>
      <c r="C51" s="13" t="s">
        <v>85</v>
      </c>
      <c r="D51" s="14" t="s">
        <v>86</v>
      </c>
      <c r="E51" s="17">
        <v>6000</v>
      </c>
      <c r="F51" s="17">
        <v>101600</v>
      </c>
      <c r="G51" s="18">
        <v>107882.56</v>
      </c>
      <c r="H51" s="6">
        <f t="shared" si="0"/>
        <v>1798.0426666666667</v>
      </c>
      <c r="I51" s="6">
        <f t="shared" si="1"/>
        <v>106.1836220472441</v>
      </c>
      <c r="J51" s="9"/>
      <c r="K51" s="9"/>
      <c r="L51" s="1"/>
    </row>
    <row r="52" spans="1:12" ht="12.75" customHeight="1">
      <c r="A52" s="1"/>
      <c r="B52" s="2" t="s">
        <v>0</v>
      </c>
      <c r="C52" s="15" t="s">
        <v>87</v>
      </c>
      <c r="D52" s="16" t="s">
        <v>88</v>
      </c>
      <c r="E52" s="12">
        <v>6000</v>
      </c>
      <c r="F52" s="12">
        <v>101600</v>
      </c>
      <c r="G52" s="19">
        <v>107882.56</v>
      </c>
      <c r="H52" s="5">
        <f t="shared" si="0"/>
        <v>1798.0426666666667</v>
      </c>
      <c r="I52" s="5">
        <f t="shared" si="1"/>
        <v>106.1836220472441</v>
      </c>
      <c r="J52" s="34"/>
      <c r="K52" s="34"/>
      <c r="L52" s="1"/>
    </row>
    <row r="53" spans="1:12" ht="12.75" customHeight="1">
      <c r="A53" s="1"/>
      <c r="B53" s="1"/>
      <c r="C53" s="13" t="s">
        <v>89</v>
      </c>
      <c r="D53" s="14" t="s">
        <v>90</v>
      </c>
      <c r="E53" s="17">
        <v>40000</v>
      </c>
      <c r="F53" s="17">
        <v>50000</v>
      </c>
      <c r="G53" s="18">
        <v>65625</v>
      </c>
      <c r="H53" s="6">
        <f t="shared" si="0"/>
        <v>164.0625</v>
      </c>
      <c r="I53" s="6">
        <f t="shared" si="1"/>
        <v>131.25</v>
      </c>
      <c r="J53" s="9"/>
      <c r="K53" s="9"/>
      <c r="L53" s="1"/>
    </row>
    <row r="54" spans="1:12" ht="16.5" customHeight="1">
      <c r="A54" s="1"/>
      <c r="B54" s="1"/>
      <c r="C54" s="15" t="s">
        <v>91</v>
      </c>
      <c r="D54" s="16" t="s">
        <v>92</v>
      </c>
      <c r="E54" s="12">
        <v>40000</v>
      </c>
      <c r="F54" s="12">
        <v>40000</v>
      </c>
      <c r="G54" s="19">
        <v>11353</v>
      </c>
      <c r="H54" s="5">
        <f t="shared" si="0"/>
        <v>28.3825</v>
      </c>
      <c r="I54" s="5">
        <f t="shared" si="1"/>
        <v>28.3825</v>
      </c>
      <c r="J54" s="34"/>
      <c r="K54" s="34"/>
      <c r="L54" s="1"/>
    </row>
    <row r="55" spans="1:12" ht="52.5" customHeight="1">
      <c r="A55" s="1"/>
      <c r="B55" s="2" t="s">
        <v>0</v>
      </c>
      <c r="C55" s="15" t="s">
        <v>93</v>
      </c>
      <c r="D55" s="16" t="s">
        <v>94</v>
      </c>
      <c r="E55" s="12">
        <v>0</v>
      </c>
      <c r="F55" s="12">
        <v>10000</v>
      </c>
      <c r="G55" s="19">
        <v>54272</v>
      </c>
      <c r="H55" s="6"/>
      <c r="I55" s="6">
        <f t="shared" si="1"/>
        <v>542.72</v>
      </c>
      <c r="J55" s="9"/>
      <c r="K55" s="9"/>
      <c r="L55" s="1"/>
    </row>
    <row r="56" spans="1:12" ht="27" customHeight="1">
      <c r="A56" s="1"/>
      <c r="B56" s="2" t="s">
        <v>0</v>
      </c>
      <c r="C56" s="13" t="s">
        <v>95</v>
      </c>
      <c r="D56" s="14" t="s">
        <v>96</v>
      </c>
      <c r="E56" s="17">
        <v>1750000</v>
      </c>
      <c r="F56" s="17">
        <v>1793000</v>
      </c>
      <c r="G56" s="18">
        <v>2697861.44</v>
      </c>
      <c r="H56" s="6">
        <f t="shared" si="0"/>
        <v>154.16351085714285</v>
      </c>
      <c r="I56" s="6">
        <f t="shared" si="1"/>
        <v>150.46633798103736</v>
      </c>
      <c r="J56" s="9"/>
      <c r="K56" s="9"/>
      <c r="L56" s="1"/>
    </row>
    <row r="57" spans="1:12" ht="28.5" customHeight="1">
      <c r="A57" s="1"/>
      <c r="B57" s="1"/>
      <c r="C57" s="13" t="s">
        <v>97</v>
      </c>
      <c r="D57" s="14" t="s">
        <v>98</v>
      </c>
      <c r="E57" s="17">
        <v>1280000</v>
      </c>
      <c r="F57" s="17">
        <v>1323000</v>
      </c>
      <c r="G57" s="18">
        <v>2154602.17</v>
      </c>
      <c r="H57" s="6">
        <f t="shared" si="0"/>
        <v>168.32829453125</v>
      </c>
      <c r="I57" s="6">
        <f t="shared" si="1"/>
        <v>162.85730687830687</v>
      </c>
      <c r="J57" s="9"/>
      <c r="K57" s="9"/>
      <c r="L57" s="1"/>
    </row>
    <row r="58" spans="1:12" ht="51">
      <c r="A58" s="1"/>
      <c r="B58" s="1"/>
      <c r="C58" s="15" t="s">
        <v>99</v>
      </c>
      <c r="D58" s="16" t="s">
        <v>100</v>
      </c>
      <c r="E58" s="12">
        <v>80000</v>
      </c>
      <c r="F58" s="12">
        <v>123000</v>
      </c>
      <c r="G58" s="19">
        <v>71257</v>
      </c>
      <c r="H58" s="5">
        <f t="shared" si="0"/>
        <v>89.07125</v>
      </c>
      <c r="I58" s="5">
        <f t="shared" si="1"/>
        <v>57.93252032520325</v>
      </c>
      <c r="J58" s="34"/>
      <c r="K58" s="34"/>
      <c r="L58" s="1"/>
    </row>
    <row r="59" spans="1:12" ht="28.5" customHeight="1">
      <c r="A59" s="1"/>
      <c r="B59" s="1"/>
      <c r="C59" s="15" t="s">
        <v>101</v>
      </c>
      <c r="D59" s="16" t="s">
        <v>102</v>
      </c>
      <c r="E59" s="12">
        <v>700000</v>
      </c>
      <c r="F59" s="12">
        <v>700000</v>
      </c>
      <c r="G59" s="19">
        <v>1734417.98</v>
      </c>
      <c r="H59" s="5">
        <f t="shared" si="0"/>
        <v>247.77399714285716</v>
      </c>
      <c r="I59" s="5">
        <f t="shared" si="1"/>
        <v>247.77399714285716</v>
      </c>
      <c r="J59" s="34"/>
      <c r="K59" s="34"/>
      <c r="L59" s="1"/>
    </row>
    <row r="60" spans="1:12" ht="42.75" customHeight="1">
      <c r="A60" s="1"/>
      <c r="B60" s="2" t="s">
        <v>0</v>
      </c>
      <c r="C60" s="15" t="s">
        <v>103</v>
      </c>
      <c r="D60" s="16" t="s">
        <v>104</v>
      </c>
      <c r="E60" s="12">
        <v>500000</v>
      </c>
      <c r="F60" s="12">
        <v>500000</v>
      </c>
      <c r="G60" s="19">
        <v>348927.19</v>
      </c>
      <c r="H60" s="5">
        <f t="shared" si="0"/>
        <v>69.785438</v>
      </c>
      <c r="I60" s="5">
        <f t="shared" si="1"/>
        <v>69.785438</v>
      </c>
      <c r="J60" s="34"/>
      <c r="K60" s="34"/>
      <c r="L60" s="1"/>
    </row>
    <row r="61" spans="1:12" ht="53.25" customHeight="1">
      <c r="A61" s="1"/>
      <c r="B61" s="1"/>
      <c r="C61" s="13" t="s">
        <v>105</v>
      </c>
      <c r="D61" s="14" t="s">
        <v>106</v>
      </c>
      <c r="E61" s="17">
        <v>300000</v>
      </c>
      <c r="F61" s="17">
        <v>300000</v>
      </c>
      <c r="G61" s="18">
        <v>372594.95</v>
      </c>
      <c r="H61" s="6">
        <f t="shared" si="0"/>
        <v>124.19831666666667</v>
      </c>
      <c r="I61" s="6">
        <f t="shared" si="1"/>
        <v>124.19831666666667</v>
      </c>
      <c r="J61" s="9"/>
      <c r="K61" s="9"/>
      <c r="L61" s="1"/>
    </row>
    <row r="62" spans="1:12" ht="56.25" customHeight="1">
      <c r="A62" s="1"/>
      <c r="B62" s="2" t="s">
        <v>0</v>
      </c>
      <c r="C62" s="15" t="s">
        <v>107</v>
      </c>
      <c r="D62" s="16" t="s">
        <v>108</v>
      </c>
      <c r="E62" s="12">
        <v>300000</v>
      </c>
      <c r="F62" s="12">
        <v>300000</v>
      </c>
      <c r="G62" s="19">
        <v>372594.95</v>
      </c>
      <c r="H62" s="5">
        <f t="shared" si="0"/>
        <v>124.19831666666667</v>
      </c>
      <c r="I62" s="5">
        <f t="shared" si="1"/>
        <v>124.19831666666667</v>
      </c>
      <c r="J62" s="34"/>
      <c r="K62" s="34"/>
      <c r="L62" s="1"/>
    </row>
    <row r="63" spans="1:12" ht="16.5" customHeight="1">
      <c r="A63" s="1"/>
      <c r="B63" s="1"/>
      <c r="C63" s="13" t="s">
        <v>109</v>
      </c>
      <c r="D63" s="14" t="s">
        <v>110</v>
      </c>
      <c r="E63" s="17">
        <v>170000</v>
      </c>
      <c r="F63" s="17">
        <v>170000</v>
      </c>
      <c r="G63" s="18">
        <v>170664.32</v>
      </c>
      <c r="H63" s="6">
        <f t="shared" si="0"/>
        <v>100.39077647058825</v>
      </c>
      <c r="I63" s="6">
        <f t="shared" si="1"/>
        <v>100.39077647058825</v>
      </c>
      <c r="J63" s="9"/>
      <c r="K63" s="9"/>
      <c r="L63" s="1"/>
    </row>
    <row r="64" spans="1:12" ht="53.25" customHeight="1">
      <c r="A64" s="1"/>
      <c r="B64" s="1"/>
      <c r="C64" s="15" t="s">
        <v>111</v>
      </c>
      <c r="D64" s="16" t="s">
        <v>112</v>
      </c>
      <c r="E64" s="12">
        <v>90000</v>
      </c>
      <c r="F64" s="12">
        <v>90000</v>
      </c>
      <c r="G64" s="19">
        <v>95600.83</v>
      </c>
      <c r="H64" s="5">
        <f t="shared" si="0"/>
        <v>106.22314444444444</v>
      </c>
      <c r="I64" s="5">
        <f t="shared" si="1"/>
        <v>106.22314444444444</v>
      </c>
      <c r="J64" s="34"/>
      <c r="K64" s="34"/>
      <c r="L64" s="1"/>
    </row>
    <row r="65" spans="1:12" ht="24.75" customHeight="1">
      <c r="A65" s="1"/>
      <c r="B65" s="1"/>
      <c r="C65" s="15" t="s">
        <v>113</v>
      </c>
      <c r="D65" s="16" t="s">
        <v>114</v>
      </c>
      <c r="E65" s="12">
        <v>50000</v>
      </c>
      <c r="F65" s="12">
        <v>50000</v>
      </c>
      <c r="G65" s="19">
        <v>55970.4</v>
      </c>
      <c r="H65" s="5">
        <f t="shared" si="0"/>
        <v>111.9408</v>
      </c>
      <c r="I65" s="5">
        <f t="shared" si="1"/>
        <v>111.9408</v>
      </c>
      <c r="J65" s="34"/>
      <c r="K65" s="34"/>
      <c r="L65" s="1"/>
    </row>
    <row r="66" spans="1:12" ht="45" customHeight="1">
      <c r="A66" s="1"/>
      <c r="B66" s="2" t="s">
        <v>0</v>
      </c>
      <c r="C66" s="15" t="s">
        <v>115</v>
      </c>
      <c r="D66" s="16" t="s">
        <v>116</v>
      </c>
      <c r="E66" s="12">
        <v>30000</v>
      </c>
      <c r="F66" s="12">
        <v>30000</v>
      </c>
      <c r="G66" s="19">
        <v>19093.09</v>
      </c>
      <c r="H66" s="5">
        <f t="shared" si="0"/>
        <v>63.64363333333334</v>
      </c>
      <c r="I66" s="5">
        <f t="shared" si="1"/>
        <v>63.64363333333334</v>
      </c>
      <c r="J66" s="34"/>
      <c r="K66" s="34"/>
      <c r="L66" s="1"/>
    </row>
    <row r="67" spans="1:12" ht="12.75" customHeight="1">
      <c r="A67" s="1"/>
      <c r="B67" s="2" t="s">
        <v>0</v>
      </c>
      <c r="C67" s="13" t="s">
        <v>117</v>
      </c>
      <c r="D67" s="14" t="s">
        <v>118</v>
      </c>
      <c r="E67" s="17">
        <v>0</v>
      </c>
      <c r="F67" s="17">
        <v>32000</v>
      </c>
      <c r="G67" s="18">
        <v>88581.48</v>
      </c>
      <c r="H67" s="5"/>
      <c r="I67" s="5">
        <f>SUM(G67/F67*100)</f>
        <v>276.817125</v>
      </c>
      <c r="J67" s="34"/>
      <c r="K67" s="34"/>
      <c r="L67" s="1"/>
    </row>
    <row r="68" spans="1:12" ht="12.75" customHeight="1">
      <c r="A68" s="1"/>
      <c r="B68" s="1"/>
      <c r="C68" s="13" t="s">
        <v>119</v>
      </c>
      <c r="D68" s="14" t="s">
        <v>90</v>
      </c>
      <c r="E68" s="17">
        <v>0</v>
      </c>
      <c r="F68" s="17">
        <v>32000</v>
      </c>
      <c r="G68" s="18">
        <v>88581.48</v>
      </c>
      <c r="H68" s="5"/>
      <c r="I68" s="5">
        <f>SUM(G68/F68*100)</f>
        <v>276.817125</v>
      </c>
      <c r="J68" s="34"/>
      <c r="K68" s="34"/>
      <c r="L68" s="1"/>
    </row>
    <row r="69" spans="1:12" ht="16.5" customHeight="1">
      <c r="A69" s="1"/>
      <c r="B69" s="1"/>
      <c r="C69" s="15" t="s">
        <v>120</v>
      </c>
      <c r="D69" s="16" t="s">
        <v>90</v>
      </c>
      <c r="E69" s="12">
        <v>0</v>
      </c>
      <c r="F69" s="12">
        <v>32000</v>
      </c>
      <c r="G69" s="19">
        <v>88581.48</v>
      </c>
      <c r="H69" s="5"/>
      <c r="I69" s="5">
        <f>SUM(G69/F69*100)</f>
        <v>276.817125</v>
      </c>
      <c r="J69" s="34"/>
      <c r="K69" s="34"/>
      <c r="L69" s="1"/>
    </row>
    <row r="70" spans="1:12" ht="16.5" customHeight="1">
      <c r="A70" s="1"/>
      <c r="B70" s="1"/>
      <c r="C70" s="27" t="s">
        <v>222</v>
      </c>
      <c r="D70" s="28"/>
      <c r="E70" s="24">
        <v>145000000</v>
      </c>
      <c r="F70" s="24">
        <v>158392451</v>
      </c>
      <c r="G70" s="25">
        <v>154296442.69</v>
      </c>
      <c r="H70" s="26">
        <f>SUM(G70/E70*100)</f>
        <v>106.4113397862069</v>
      </c>
      <c r="I70" s="26">
        <f>SUM(G70/F70*100)</f>
        <v>97.41401292540135</v>
      </c>
      <c r="J70" s="35"/>
      <c r="K70" s="35"/>
      <c r="L70" s="1"/>
    </row>
    <row r="71" spans="1:12" ht="12.75" customHeight="1">
      <c r="A71" s="1"/>
      <c r="B71" s="2" t="s">
        <v>0</v>
      </c>
      <c r="C71" s="13" t="s">
        <v>121</v>
      </c>
      <c r="D71" s="14" t="s">
        <v>122</v>
      </c>
      <c r="E71" s="17">
        <v>82161018</v>
      </c>
      <c r="F71" s="17">
        <v>95419130.78</v>
      </c>
      <c r="G71" s="18">
        <v>94704958.88</v>
      </c>
      <c r="H71" s="6">
        <f t="shared" si="0"/>
        <v>115.26750907589775</v>
      </c>
      <c r="I71" s="6">
        <f t="shared" si="1"/>
        <v>99.25154222831203</v>
      </c>
      <c r="J71" s="9"/>
      <c r="K71" s="9"/>
      <c r="L71" s="1"/>
    </row>
    <row r="72" spans="1:12" ht="12.75" customHeight="1">
      <c r="A72" s="1"/>
      <c r="B72" s="2" t="s">
        <v>0</v>
      </c>
      <c r="C72" s="13" t="s">
        <v>123</v>
      </c>
      <c r="D72" s="14" t="s">
        <v>124</v>
      </c>
      <c r="E72" s="17">
        <v>82161018</v>
      </c>
      <c r="F72" s="17">
        <v>95419130.78</v>
      </c>
      <c r="G72" s="18">
        <v>94704958.88</v>
      </c>
      <c r="H72" s="6">
        <f t="shared" si="0"/>
        <v>115.26750907589775</v>
      </c>
      <c r="I72" s="6">
        <f t="shared" si="1"/>
        <v>99.25154222831203</v>
      </c>
      <c r="J72" s="9"/>
      <c r="K72" s="9"/>
      <c r="L72" s="1"/>
    </row>
    <row r="73" spans="1:12" ht="28.5" customHeight="1">
      <c r="A73" s="1"/>
      <c r="B73" s="2" t="s">
        <v>0</v>
      </c>
      <c r="C73" s="13" t="s">
        <v>125</v>
      </c>
      <c r="D73" s="14" t="s">
        <v>126</v>
      </c>
      <c r="E73" s="17">
        <v>1944700</v>
      </c>
      <c r="F73" s="17">
        <v>1944700</v>
      </c>
      <c r="G73" s="18">
        <v>1944700</v>
      </c>
      <c r="H73" s="6">
        <f aca="true" t="shared" si="2" ref="H73:H90">SUM(G73/E73*100)</f>
        <v>100</v>
      </c>
      <c r="I73" s="6">
        <f aca="true" t="shared" si="3" ref="I73:I93">SUM(G73/F73*100)</f>
        <v>100</v>
      </c>
      <c r="J73" s="9"/>
      <c r="K73" s="9"/>
      <c r="L73" s="1"/>
    </row>
    <row r="74" spans="1:12" ht="12.75" customHeight="1">
      <c r="A74" s="1"/>
      <c r="B74" s="1"/>
      <c r="C74" s="15" t="s">
        <v>127</v>
      </c>
      <c r="D74" s="16" t="s">
        <v>128</v>
      </c>
      <c r="E74" s="12">
        <v>1944700</v>
      </c>
      <c r="F74" s="12">
        <v>1944700</v>
      </c>
      <c r="G74" s="19">
        <v>1944700</v>
      </c>
      <c r="H74" s="5">
        <f t="shared" si="2"/>
        <v>100</v>
      </c>
      <c r="I74" s="5">
        <f t="shared" si="3"/>
        <v>100</v>
      </c>
      <c r="J74" s="34"/>
      <c r="K74" s="34"/>
      <c r="L74" s="1"/>
    </row>
    <row r="75" spans="1:12" ht="27.75" customHeight="1">
      <c r="A75" s="1"/>
      <c r="B75" s="2" t="s">
        <v>0</v>
      </c>
      <c r="C75" s="13" t="s">
        <v>129</v>
      </c>
      <c r="D75" s="14" t="s">
        <v>130</v>
      </c>
      <c r="E75" s="17">
        <v>72582700</v>
      </c>
      <c r="F75" s="17">
        <v>77747654</v>
      </c>
      <c r="G75" s="18">
        <v>77739541.74</v>
      </c>
      <c r="H75" s="6">
        <f t="shared" si="2"/>
        <v>107.10478080864998</v>
      </c>
      <c r="I75" s="6">
        <f t="shared" si="3"/>
        <v>99.98956591024599</v>
      </c>
      <c r="J75" s="9"/>
      <c r="K75" s="9"/>
      <c r="L75" s="1"/>
    </row>
    <row r="76" spans="1:12" ht="27.75" customHeight="1">
      <c r="A76" s="1"/>
      <c r="B76" s="1"/>
      <c r="C76" s="15" t="s">
        <v>131</v>
      </c>
      <c r="D76" s="16" t="s">
        <v>132</v>
      </c>
      <c r="E76" s="12">
        <v>67563600</v>
      </c>
      <c r="F76" s="12">
        <v>71493600</v>
      </c>
      <c r="G76" s="19">
        <v>71493600</v>
      </c>
      <c r="H76" s="5">
        <f t="shared" si="2"/>
        <v>105.81674155906435</v>
      </c>
      <c r="I76" s="5">
        <f t="shared" si="3"/>
        <v>100</v>
      </c>
      <c r="J76" s="34"/>
      <c r="K76" s="34"/>
      <c r="L76" s="1"/>
    </row>
    <row r="77" spans="1:12" ht="29.25" customHeight="1">
      <c r="A77" s="1"/>
      <c r="B77" s="1"/>
      <c r="C77" s="15" t="s">
        <v>133</v>
      </c>
      <c r="D77" s="16" t="s">
        <v>134</v>
      </c>
      <c r="E77" s="12">
        <v>5019100</v>
      </c>
      <c r="F77" s="12">
        <v>5019100</v>
      </c>
      <c r="G77" s="19">
        <v>5019100</v>
      </c>
      <c r="H77" s="5">
        <f t="shared" si="2"/>
        <v>100</v>
      </c>
      <c r="I77" s="5">
        <f t="shared" si="3"/>
        <v>100</v>
      </c>
      <c r="J77" s="34"/>
      <c r="K77" s="34"/>
      <c r="L77" s="1"/>
    </row>
    <row r="78" spans="1:12" ht="28.5" customHeight="1">
      <c r="A78" s="1"/>
      <c r="B78" s="2" t="s">
        <v>0</v>
      </c>
      <c r="C78" s="15" t="s">
        <v>195</v>
      </c>
      <c r="D78" s="16" t="s">
        <v>196</v>
      </c>
      <c r="E78" s="12">
        <v>0</v>
      </c>
      <c r="F78" s="12">
        <v>1234954</v>
      </c>
      <c r="G78" s="19">
        <v>1226841.74</v>
      </c>
      <c r="H78" s="6"/>
      <c r="I78" s="5">
        <f t="shared" si="3"/>
        <v>99.34311237503583</v>
      </c>
      <c r="J78" s="34"/>
      <c r="K78" s="34"/>
      <c r="L78" s="1"/>
    </row>
    <row r="79" spans="1:12" ht="30" customHeight="1">
      <c r="A79" s="1"/>
      <c r="B79" s="1"/>
      <c r="C79" s="13" t="s">
        <v>135</v>
      </c>
      <c r="D79" s="14" t="s">
        <v>136</v>
      </c>
      <c r="E79" s="17">
        <v>5135800</v>
      </c>
      <c r="F79" s="17">
        <v>5135800</v>
      </c>
      <c r="G79" s="18">
        <v>5135800</v>
      </c>
      <c r="H79" s="6">
        <f t="shared" si="2"/>
        <v>100</v>
      </c>
      <c r="I79" s="6">
        <f t="shared" si="3"/>
        <v>100</v>
      </c>
      <c r="J79" s="9"/>
      <c r="K79" s="9"/>
      <c r="L79" s="1"/>
    </row>
    <row r="80" spans="1:12" ht="30" customHeight="1">
      <c r="A80" s="1"/>
      <c r="B80" s="2" t="s">
        <v>0</v>
      </c>
      <c r="C80" s="15" t="s">
        <v>137</v>
      </c>
      <c r="D80" s="16" t="s">
        <v>138</v>
      </c>
      <c r="E80" s="12">
        <v>5135800</v>
      </c>
      <c r="F80" s="12">
        <v>5135800</v>
      </c>
      <c r="G80" s="19">
        <v>5135800</v>
      </c>
      <c r="H80" s="5">
        <f t="shared" si="2"/>
        <v>100</v>
      </c>
      <c r="I80" s="5">
        <f t="shared" si="3"/>
        <v>100</v>
      </c>
      <c r="J80" s="34"/>
      <c r="K80" s="34"/>
      <c r="L80" s="1"/>
    </row>
    <row r="81" spans="1:12" ht="28.5" customHeight="1">
      <c r="A81" s="1"/>
      <c r="B81" s="1"/>
      <c r="C81" s="13" t="s">
        <v>139</v>
      </c>
      <c r="D81" s="14" t="s">
        <v>140</v>
      </c>
      <c r="E81" s="17">
        <v>2497818</v>
      </c>
      <c r="F81" s="17">
        <v>10590976.78</v>
      </c>
      <c r="G81" s="18">
        <v>9884917.14</v>
      </c>
      <c r="H81" s="6">
        <f t="shared" si="2"/>
        <v>395.7420892955372</v>
      </c>
      <c r="I81" s="6">
        <f t="shared" si="3"/>
        <v>93.33338506290258</v>
      </c>
      <c r="J81" s="9"/>
      <c r="K81" s="9"/>
      <c r="L81" s="1"/>
    </row>
    <row r="82" spans="1:12" ht="54" customHeight="1">
      <c r="A82" s="1"/>
      <c r="B82" s="1"/>
      <c r="C82" s="15" t="s">
        <v>197</v>
      </c>
      <c r="D82" s="16" t="s">
        <v>198</v>
      </c>
      <c r="E82" s="12">
        <v>0</v>
      </c>
      <c r="F82" s="12">
        <v>401233</v>
      </c>
      <c r="G82" s="19">
        <v>401233</v>
      </c>
      <c r="H82" s="6"/>
      <c r="I82" s="5">
        <f t="shared" si="3"/>
        <v>100</v>
      </c>
      <c r="J82" s="34"/>
      <c r="K82" s="34"/>
      <c r="L82" s="1"/>
    </row>
    <row r="83" spans="1:12" ht="51.75" customHeight="1">
      <c r="A83" s="1"/>
      <c r="B83" s="1"/>
      <c r="C83" s="15" t="s">
        <v>141</v>
      </c>
      <c r="D83" s="16" t="s">
        <v>142</v>
      </c>
      <c r="E83" s="12">
        <v>1236370</v>
      </c>
      <c r="F83" s="12">
        <v>1261484</v>
      </c>
      <c r="G83" s="19">
        <v>957113.56</v>
      </c>
      <c r="H83" s="5">
        <f t="shared" si="2"/>
        <v>77.41319831442046</v>
      </c>
      <c r="I83" s="5">
        <f t="shared" si="3"/>
        <v>75.87203325606984</v>
      </c>
      <c r="J83" s="34"/>
      <c r="K83" s="34"/>
      <c r="L83" s="1"/>
    </row>
    <row r="84" spans="1:12" ht="53.25" customHeight="1">
      <c r="A84" s="1"/>
      <c r="B84" s="1"/>
      <c r="C84" s="15" t="s">
        <v>199</v>
      </c>
      <c r="D84" s="16" t="s">
        <v>200</v>
      </c>
      <c r="E84" s="12">
        <v>0</v>
      </c>
      <c r="F84" s="12">
        <v>479000</v>
      </c>
      <c r="G84" s="19">
        <v>479000</v>
      </c>
      <c r="H84" s="6"/>
      <c r="I84" s="5">
        <f t="shared" si="3"/>
        <v>100</v>
      </c>
      <c r="J84" s="34"/>
      <c r="K84" s="34"/>
      <c r="L84" s="1"/>
    </row>
    <row r="85" spans="1:12" ht="12.75" customHeight="1">
      <c r="A85" s="1"/>
      <c r="B85" s="1"/>
      <c r="C85" s="15" t="s">
        <v>143</v>
      </c>
      <c r="D85" s="16" t="s">
        <v>144</v>
      </c>
      <c r="E85" s="12">
        <v>677048</v>
      </c>
      <c r="F85" s="12">
        <v>685847</v>
      </c>
      <c r="G85" s="19">
        <v>443770.88</v>
      </c>
      <c r="H85" s="5">
        <f t="shared" si="2"/>
        <v>65.54496579267645</v>
      </c>
      <c r="I85" s="5">
        <f t="shared" si="3"/>
        <v>64.70406373433141</v>
      </c>
      <c r="J85" s="34"/>
      <c r="K85" s="34"/>
      <c r="L85" s="1"/>
    </row>
    <row r="86" spans="1:12" ht="66.75" customHeight="1">
      <c r="A86" s="1"/>
      <c r="B86" s="1"/>
      <c r="C86" s="15" t="s">
        <v>145</v>
      </c>
      <c r="D86" s="16" t="s">
        <v>146</v>
      </c>
      <c r="E86" s="12">
        <v>0</v>
      </c>
      <c r="F86" s="12">
        <v>1388924</v>
      </c>
      <c r="G86" s="19">
        <v>1334909.3</v>
      </c>
      <c r="H86" s="5"/>
      <c r="I86" s="5">
        <f t="shared" si="3"/>
        <v>96.111039912911</v>
      </c>
      <c r="J86" s="34"/>
      <c r="K86" s="34"/>
      <c r="L86" s="1"/>
    </row>
    <row r="87" spans="1:12" ht="51" customHeight="1">
      <c r="A87" s="1"/>
      <c r="B87" s="1"/>
      <c r="C87" s="15" t="s">
        <v>147</v>
      </c>
      <c r="D87" s="16" t="s">
        <v>148</v>
      </c>
      <c r="E87" s="12">
        <v>200000</v>
      </c>
      <c r="F87" s="12">
        <v>200000</v>
      </c>
      <c r="G87" s="19">
        <v>200000</v>
      </c>
      <c r="H87" s="5">
        <f t="shared" si="2"/>
        <v>100</v>
      </c>
      <c r="I87" s="5">
        <f t="shared" si="3"/>
        <v>100</v>
      </c>
      <c r="J87" s="34"/>
      <c r="K87" s="34"/>
      <c r="L87" s="1"/>
    </row>
    <row r="88" spans="1:12" ht="66.75" customHeight="1" hidden="1">
      <c r="A88" s="1"/>
      <c r="B88" s="1"/>
      <c r="C88" s="15" t="s">
        <v>201</v>
      </c>
      <c r="D88" s="16" t="s">
        <v>202</v>
      </c>
      <c r="E88" s="12">
        <v>0</v>
      </c>
      <c r="F88" s="12">
        <v>0</v>
      </c>
      <c r="G88" s="19">
        <v>0</v>
      </c>
      <c r="H88" s="5"/>
      <c r="I88" s="5" t="e">
        <f t="shared" si="3"/>
        <v>#DIV/0!</v>
      </c>
      <c r="J88" s="34"/>
      <c r="K88" s="34"/>
      <c r="L88" s="1"/>
    </row>
    <row r="89" spans="1:12" ht="66.75" customHeight="1">
      <c r="A89" s="1"/>
      <c r="B89" s="1"/>
      <c r="C89" s="15" t="s">
        <v>203</v>
      </c>
      <c r="D89" s="16" t="s">
        <v>204</v>
      </c>
      <c r="E89" s="12">
        <v>0</v>
      </c>
      <c r="F89" s="12">
        <v>1283807</v>
      </c>
      <c r="G89" s="19">
        <v>1225069.42</v>
      </c>
      <c r="H89" s="5"/>
      <c r="I89" s="5">
        <f t="shared" si="3"/>
        <v>95.42473440322415</v>
      </c>
      <c r="J89" s="34"/>
      <c r="K89" s="34"/>
      <c r="L89" s="1"/>
    </row>
    <row r="90" spans="1:12" ht="15.75" customHeight="1">
      <c r="A90" s="1"/>
      <c r="B90" s="1"/>
      <c r="C90" s="15" t="s">
        <v>149</v>
      </c>
      <c r="D90" s="16" t="s">
        <v>150</v>
      </c>
      <c r="E90" s="12">
        <v>384400</v>
      </c>
      <c r="F90" s="12">
        <v>2333454</v>
      </c>
      <c r="G90" s="19">
        <v>2295452.7</v>
      </c>
      <c r="H90" s="5">
        <f t="shared" si="2"/>
        <v>597.1521071800208</v>
      </c>
      <c r="I90" s="5">
        <f t="shared" si="3"/>
        <v>98.37145707607692</v>
      </c>
      <c r="J90" s="34"/>
      <c r="K90" s="34"/>
      <c r="L90" s="1"/>
    </row>
    <row r="91" spans="1:12" ht="66.75" customHeight="1">
      <c r="A91" s="1"/>
      <c r="B91" s="1"/>
      <c r="C91" s="15" t="s">
        <v>151</v>
      </c>
      <c r="D91" s="16" t="s">
        <v>152</v>
      </c>
      <c r="E91" s="12">
        <v>0</v>
      </c>
      <c r="F91" s="12">
        <v>864000</v>
      </c>
      <c r="G91" s="19">
        <v>864000</v>
      </c>
      <c r="H91" s="5"/>
      <c r="I91" s="5">
        <f t="shared" si="3"/>
        <v>100</v>
      </c>
      <c r="J91" s="34"/>
      <c r="K91" s="34"/>
      <c r="L91" s="1"/>
    </row>
    <row r="92" spans="1:12" ht="99.75" customHeight="1">
      <c r="A92" s="1"/>
      <c r="B92" s="1"/>
      <c r="C92" s="15" t="s">
        <v>213</v>
      </c>
      <c r="D92" s="16" t="s">
        <v>214</v>
      </c>
      <c r="E92" s="12">
        <v>0</v>
      </c>
      <c r="F92" s="12">
        <v>1693227.78</v>
      </c>
      <c r="G92" s="20">
        <v>1684368.28</v>
      </c>
      <c r="H92" s="5"/>
      <c r="I92" s="5">
        <f t="shared" si="3"/>
        <v>99.4767685656563</v>
      </c>
      <c r="J92" s="34"/>
      <c r="K92" s="34"/>
      <c r="L92" s="1"/>
    </row>
    <row r="93" spans="1:12" ht="18" customHeight="1">
      <c r="A93" s="1"/>
      <c r="B93" s="1"/>
      <c r="C93" s="52" t="s">
        <v>158</v>
      </c>
      <c r="D93" s="52"/>
      <c r="E93" s="24">
        <v>227161018</v>
      </c>
      <c r="F93" s="24">
        <v>253811581.78</v>
      </c>
      <c r="G93" s="24">
        <v>249001401.57</v>
      </c>
      <c r="H93" s="26">
        <f>SUM(G93/E93*100)</f>
        <v>109.61449449482569</v>
      </c>
      <c r="I93" s="26">
        <f t="shared" si="3"/>
        <v>98.10482241343526</v>
      </c>
      <c r="J93" s="35"/>
      <c r="K93" s="35"/>
      <c r="L93" s="1"/>
    </row>
    <row r="94" spans="1:12" ht="18" customHeight="1">
      <c r="A94" s="1"/>
      <c r="B94" s="1"/>
      <c r="C94" s="10"/>
      <c r="D94" s="10"/>
      <c r="E94" s="11"/>
      <c r="F94" s="11"/>
      <c r="G94" s="11"/>
      <c r="H94" s="9"/>
      <c r="I94" s="9"/>
      <c r="J94" s="9"/>
      <c r="K94" s="9"/>
      <c r="L94" s="1"/>
    </row>
    <row r="95" spans="3:12" ht="15" customHeight="1">
      <c r="C95" s="48" t="s">
        <v>224</v>
      </c>
      <c r="D95" s="48"/>
      <c r="E95" s="48"/>
      <c r="F95" s="48"/>
      <c r="G95" s="48"/>
      <c r="H95" s="48"/>
      <c r="I95" s="48"/>
      <c r="J95" s="48"/>
      <c r="K95" s="48"/>
      <c r="L95" s="48"/>
    </row>
    <row r="96" spans="3:12" ht="15" customHeight="1">
      <c r="C96" s="49" t="s">
        <v>216</v>
      </c>
      <c r="D96" s="49"/>
      <c r="E96" s="49"/>
      <c r="F96" s="49"/>
      <c r="G96" s="49"/>
      <c r="H96" s="49"/>
      <c r="I96" s="49"/>
      <c r="J96" s="49"/>
      <c r="K96" s="49"/>
      <c r="L96" s="49"/>
    </row>
    <row r="97" spans="3:12" ht="12.75">
      <c r="C97" s="51"/>
      <c r="D97" s="51"/>
      <c r="E97" s="51"/>
      <c r="F97" s="51"/>
      <c r="G97" s="51"/>
      <c r="H97" s="51"/>
      <c r="I97" s="51"/>
      <c r="J97" s="51"/>
      <c r="K97" s="51"/>
      <c r="L97" s="51"/>
    </row>
    <row r="98" spans="3:11" ht="12.75">
      <c r="C98" s="42" t="s">
        <v>1</v>
      </c>
      <c r="D98" s="42" t="s">
        <v>2</v>
      </c>
      <c r="E98" s="53" t="s">
        <v>153</v>
      </c>
      <c r="F98" s="42" t="s">
        <v>160</v>
      </c>
      <c r="G98" s="44" t="s">
        <v>215</v>
      </c>
      <c r="H98" s="46" t="s">
        <v>155</v>
      </c>
      <c r="I98" s="47"/>
      <c r="J98" s="33"/>
      <c r="K98" s="33"/>
    </row>
    <row r="99" spans="3:11" ht="36">
      <c r="C99" s="43"/>
      <c r="D99" s="43"/>
      <c r="E99" s="54"/>
      <c r="F99" s="43"/>
      <c r="G99" s="45"/>
      <c r="H99" s="4" t="s">
        <v>156</v>
      </c>
      <c r="I99" s="21" t="s">
        <v>217</v>
      </c>
      <c r="J99" s="36"/>
      <c r="K99" s="36"/>
    </row>
    <row r="100" spans="3:11" ht="12.75">
      <c r="C100" s="13" t="s">
        <v>3</v>
      </c>
      <c r="D100" s="14" t="s">
        <v>4</v>
      </c>
      <c r="E100" s="17">
        <v>0</v>
      </c>
      <c r="F100" s="17">
        <v>0</v>
      </c>
      <c r="G100" s="17">
        <v>112573.57</v>
      </c>
      <c r="H100" s="30"/>
      <c r="I100" s="31"/>
      <c r="J100" s="37"/>
      <c r="K100" s="37"/>
    </row>
    <row r="101" spans="3:11" ht="12.75">
      <c r="C101" s="13" t="s">
        <v>161</v>
      </c>
      <c r="D101" s="14" t="s">
        <v>162</v>
      </c>
      <c r="E101" s="17">
        <v>0</v>
      </c>
      <c r="F101" s="17">
        <v>0</v>
      </c>
      <c r="G101" s="17">
        <v>112573.57</v>
      </c>
      <c r="H101" s="30"/>
      <c r="I101" s="31"/>
      <c r="J101" s="37"/>
      <c r="K101" s="37"/>
    </row>
    <row r="102" spans="3:11" ht="12.75">
      <c r="C102" s="13" t="s">
        <v>163</v>
      </c>
      <c r="D102" s="14" t="s">
        <v>164</v>
      </c>
      <c r="E102" s="17">
        <v>0</v>
      </c>
      <c r="F102" s="17">
        <v>0</v>
      </c>
      <c r="G102" s="17">
        <v>112573.57</v>
      </c>
      <c r="H102" s="30"/>
      <c r="I102" s="31"/>
      <c r="J102" s="37"/>
      <c r="K102" s="37"/>
    </row>
    <row r="103" spans="3:11" ht="81" customHeight="1">
      <c r="C103" s="15" t="s">
        <v>165</v>
      </c>
      <c r="D103" s="16" t="s">
        <v>166</v>
      </c>
      <c r="E103" s="12">
        <v>0</v>
      </c>
      <c r="F103" s="12">
        <v>0</v>
      </c>
      <c r="G103" s="12">
        <v>100721.39</v>
      </c>
      <c r="H103" s="30"/>
      <c r="I103" s="31"/>
      <c r="J103" s="37"/>
      <c r="K103" s="37"/>
    </row>
    <row r="104" spans="3:11" ht="54.75" customHeight="1">
      <c r="C104" s="15" t="s">
        <v>167</v>
      </c>
      <c r="D104" s="16" t="s">
        <v>168</v>
      </c>
      <c r="E104" s="12">
        <v>0</v>
      </c>
      <c r="F104" s="12">
        <v>0</v>
      </c>
      <c r="G104" s="12">
        <v>11852.18</v>
      </c>
      <c r="H104" s="30"/>
      <c r="I104" s="31"/>
      <c r="J104" s="37"/>
      <c r="K104" s="37"/>
    </row>
    <row r="105" spans="3:11" ht="12.75">
      <c r="C105" s="13" t="s">
        <v>81</v>
      </c>
      <c r="D105" s="14" t="s">
        <v>82</v>
      </c>
      <c r="E105" s="17">
        <v>6413800</v>
      </c>
      <c r="F105" s="17">
        <v>13411546.01</v>
      </c>
      <c r="G105" s="17">
        <v>13386899.91</v>
      </c>
      <c r="H105" s="32">
        <f>SUM(G105/E105*100)</f>
        <v>208.72025803735696</v>
      </c>
      <c r="I105" s="17">
        <f aca="true" t="shared" si="4" ref="I105:I110">SUM(G105/F105*100)</f>
        <v>99.8162322227309</v>
      </c>
      <c r="J105" s="38"/>
      <c r="K105" s="38"/>
    </row>
    <row r="106" spans="3:11" ht="12.75">
      <c r="C106" s="13" t="s">
        <v>117</v>
      </c>
      <c r="D106" s="14" t="s">
        <v>118</v>
      </c>
      <c r="E106" s="17">
        <v>700000</v>
      </c>
      <c r="F106" s="17">
        <v>700000</v>
      </c>
      <c r="G106" s="17">
        <v>509532</v>
      </c>
      <c r="H106" s="32">
        <f aca="true" t="shared" si="5" ref="H106:H114">SUM(G106/E106*100)</f>
        <v>72.79028571428572</v>
      </c>
      <c r="I106" s="17">
        <f t="shared" si="4"/>
        <v>72.79028571428572</v>
      </c>
      <c r="J106" s="38"/>
      <c r="K106" s="38"/>
    </row>
    <row r="107" spans="3:11" ht="12.75">
      <c r="C107" s="13" t="s">
        <v>119</v>
      </c>
      <c r="D107" s="14" t="s">
        <v>90</v>
      </c>
      <c r="E107" s="17">
        <v>0</v>
      </c>
      <c r="F107" s="17">
        <v>0</v>
      </c>
      <c r="G107" s="17">
        <v>442</v>
      </c>
      <c r="H107" s="30"/>
      <c r="I107" s="31"/>
      <c r="J107" s="37"/>
      <c r="K107" s="37"/>
    </row>
    <row r="108" spans="3:11" ht="63.75">
      <c r="C108" s="15" t="s">
        <v>169</v>
      </c>
      <c r="D108" s="16" t="s">
        <v>170</v>
      </c>
      <c r="E108" s="12">
        <v>0</v>
      </c>
      <c r="F108" s="12">
        <v>0</v>
      </c>
      <c r="G108" s="12">
        <v>442</v>
      </c>
      <c r="H108" s="30"/>
      <c r="I108" s="31"/>
      <c r="J108" s="37"/>
      <c r="K108" s="37"/>
    </row>
    <row r="109" spans="3:11" ht="38.25">
      <c r="C109" s="13" t="s">
        <v>171</v>
      </c>
      <c r="D109" s="14" t="s">
        <v>172</v>
      </c>
      <c r="E109" s="17">
        <v>700000</v>
      </c>
      <c r="F109" s="17">
        <v>700000</v>
      </c>
      <c r="G109" s="17">
        <v>509090</v>
      </c>
      <c r="H109" s="32">
        <f t="shared" si="5"/>
        <v>72.72714285714285</v>
      </c>
      <c r="I109" s="17">
        <f t="shared" si="4"/>
        <v>72.72714285714285</v>
      </c>
      <c r="J109" s="38"/>
      <c r="K109" s="38"/>
    </row>
    <row r="110" spans="3:11" ht="38.25">
      <c r="C110" s="15" t="s">
        <v>171</v>
      </c>
      <c r="D110" s="16" t="s">
        <v>172</v>
      </c>
      <c r="E110" s="12">
        <v>700000</v>
      </c>
      <c r="F110" s="12">
        <v>700000</v>
      </c>
      <c r="G110" s="12">
        <v>509090</v>
      </c>
      <c r="H110" s="30">
        <f t="shared" si="5"/>
        <v>72.72714285714285</v>
      </c>
      <c r="I110" s="31">
        <f t="shared" si="4"/>
        <v>72.72714285714285</v>
      </c>
      <c r="J110" s="37"/>
      <c r="K110" s="37"/>
    </row>
    <row r="111" spans="3:11" ht="25.5">
      <c r="C111" s="13" t="s">
        <v>173</v>
      </c>
      <c r="D111" s="14" t="s">
        <v>174</v>
      </c>
      <c r="E111" s="17">
        <v>5713800</v>
      </c>
      <c r="F111" s="17">
        <v>12711546.01</v>
      </c>
      <c r="G111" s="17">
        <v>12877367.91</v>
      </c>
      <c r="H111" s="32">
        <f t="shared" si="5"/>
        <v>225.37309513808674</v>
      </c>
      <c r="I111" s="17">
        <f aca="true" t="shared" si="6" ref="I111:I128">SUM(G111/F111*100)</f>
        <v>101.30449828738024</v>
      </c>
      <c r="J111" s="38"/>
      <c r="K111" s="38"/>
    </row>
    <row r="112" spans="3:11" ht="36.75" customHeight="1">
      <c r="C112" s="13" t="s">
        <v>175</v>
      </c>
      <c r="D112" s="14" t="s">
        <v>176</v>
      </c>
      <c r="E112" s="17">
        <v>5713800</v>
      </c>
      <c r="F112" s="17">
        <v>3268292.59</v>
      </c>
      <c r="G112" s="17">
        <v>2708113.75</v>
      </c>
      <c r="H112" s="32">
        <f t="shared" si="5"/>
        <v>47.396019286639365</v>
      </c>
      <c r="I112" s="17">
        <f t="shared" si="6"/>
        <v>82.86019918430864</v>
      </c>
      <c r="J112" s="38"/>
      <c r="K112" s="38"/>
    </row>
    <row r="113" spans="3:11" ht="38.25">
      <c r="C113" s="15" t="s">
        <v>177</v>
      </c>
      <c r="D113" s="16" t="s">
        <v>178</v>
      </c>
      <c r="E113" s="12">
        <v>5575800</v>
      </c>
      <c r="F113" s="12">
        <v>3233302.59</v>
      </c>
      <c r="G113" s="12">
        <v>2673135.69</v>
      </c>
      <c r="H113" s="30">
        <f t="shared" si="5"/>
        <v>47.941742709566334</v>
      </c>
      <c r="I113" s="31">
        <f t="shared" si="6"/>
        <v>82.675085785893</v>
      </c>
      <c r="J113" s="37"/>
      <c r="K113" s="37"/>
    </row>
    <row r="114" spans="3:11" ht="54" customHeight="1">
      <c r="C114" s="15" t="s">
        <v>179</v>
      </c>
      <c r="D114" s="16" t="s">
        <v>180</v>
      </c>
      <c r="E114" s="12">
        <v>138000</v>
      </c>
      <c r="F114" s="12">
        <v>34990</v>
      </c>
      <c r="G114" s="12">
        <v>34978.06</v>
      </c>
      <c r="H114" s="30">
        <f t="shared" si="5"/>
        <v>25.34642028985507</v>
      </c>
      <c r="I114" s="31">
        <f t="shared" si="6"/>
        <v>99.9658759645613</v>
      </c>
      <c r="J114" s="37"/>
      <c r="K114" s="37"/>
    </row>
    <row r="115" spans="3:12" ht="25.5">
      <c r="C115" s="13" t="s">
        <v>181</v>
      </c>
      <c r="D115" s="14" t="s">
        <v>182</v>
      </c>
      <c r="E115" s="17">
        <v>0</v>
      </c>
      <c r="F115" s="17">
        <v>9443253.42</v>
      </c>
      <c r="G115" s="17">
        <v>10169254.16</v>
      </c>
      <c r="H115" s="30"/>
      <c r="I115" s="17">
        <f t="shared" si="6"/>
        <v>107.68803618530869</v>
      </c>
      <c r="J115" s="38"/>
      <c r="K115" s="38"/>
      <c r="L115" s="22"/>
    </row>
    <row r="116" spans="3:11" ht="12.75">
      <c r="C116" s="15" t="s">
        <v>183</v>
      </c>
      <c r="D116" s="16" t="s">
        <v>184</v>
      </c>
      <c r="E116" s="12">
        <v>0</v>
      </c>
      <c r="F116" s="12">
        <v>8769253.42</v>
      </c>
      <c r="G116" s="12">
        <v>8772241.54</v>
      </c>
      <c r="H116" s="30"/>
      <c r="I116" s="31">
        <f t="shared" si="6"/>
        <v>100.03407496461654</v>
      </c>
      <c r="J116" s="37"/>
      <c r="K116" s="37"/>
    </row>
    <row r="117" spans="3:11" ht="112.5" customHeight="1">
      <c r="C117" s="15" t="s">
        <v>185</v>
      </c>
      <c r="D117" s="16" t="s">
        <v>186</v>
      </c>
      <c r="E117" s="12">
        <v>0</v>
      </c>
      <c r="F117" s="12">
        <v>674000</v>
      </c>
      <c r="G117" s="12">
        <v>1397012.62</v>
      </c>
      <c r="H117" s="30"/>
      <c r="I117" s="31">
        <f t="shared" si="6"/>
        <v>207.27190207715137</v>
      </c>
      <c r="J117" s="37"/>
      <c r="K117" s="37"/>
    </row>
    <row r="118" spans="3:11" ht="12.75">
      <c r="C118" s="13" t="s">
        <v>205</v>
      </c>
      <c r="D118" s="14" t="s">
        <v>206</v>
      </c>
      <c r="E118" s="17">
        <v>0</v>
      </c>
      <c r="F118" s="17">
        <v>0</v>
      </c>
      <c r="G118" s="17">
        <v>177178.4</v>
      </c>
      <c r="H118" s="30"/>
      <c r="I118" s="31"/>
      <c r="J118" s="37"/>
      <c r="K118" s="37"/>
    </row>
    <row r="119" spans="3:11" ht="25.5">
      <c r="C119" s="13" t="s">
        <v>218</v>
      </c>
      <c r="D119" s="14" t="s">
        <v>219</v>
      </c>
      <c r="E119" s="17">
        <v>0</v>
      </c>
      <c r="F119" s="17">
        <v>0</v>
      </c>
      <c r="G119" s="17">
        <v>3778.4</v>
      </c>
      <c r="H119" s="30"/>
      <c r="I119" s="31"/>
      <c r="J119" s="37"/>
      <c r="K119" s="37"/>
    </row>
    <row r="120" spans="3:11" ht="51">
      <c r="C120" s="13" t="s">
        <v>220</v>
      </c>
      <c r="D120" s="14" t="s">
        <v>221</v>
      </c>
      <c r="E120" s="17">
        <v>0</v>
      </c>
      <c r="F120" s="17">
        <v>0</v>
      </c>
      <c r="G120" s="17">
        <v>3778.4</v>
      </c>
      <c r="H120" s="30"/>
      <c r="I120" s="31"/>
      <c r="J120" s="37"/>
      <c r="K120" s="37"/>
    </row>
    <row r="121" spans="3:11" ht="76.5" customHeight="1">
      <c r="C121" s="15" t="s">
        <v>220</v>
      </c>
      <c r="D121" s="16" t="s">
        <v>221</v>
      </c>
      <c r="E121" s="12">
        <v>0</v>
      </c>
      <c r="F121" s="12">
        <v>0</v>
      </c>
      <c r="G121" s="12">
        <v>3778.4</v>
      </c>
      <c r="H121" s="30"/>
      <c r="I121" s="31"/>
      <c r="J121" s="37"/>
      <c r="K121" s="37"/>
    </row>
    <row r="122" spans="3:11" ht="14.25" customHeight="1">
      <c r="C122" s="13" t="s">
        <v>207</v>
      </c>
      <c r="D122" s="14" t="s">
        <v>208</v>
      </c>
      <c r="E122" s="17">
        <v>0</v>
      </c>
      <c r="F122" s="17">
        <v>0</v>
      </c>
      <c r="G122" s="17">
        <v>173400</v>
      </c>
      <c r="H122" s="30"/>
      <c r="I122" s="31"/>
      <c r="J122" s="37"/>
      <c r="K122" s="37"/>
    </row>
    <row r="123" spans="3:11" ht="15" customHeight="1">
      <c r="C123" s="13" t="s">
        <v>209</v>
      </c>
      <c r="D123" s="14" t="s">
        <v>210</v>
      </c>
      <c r="E123" s="17">
        <v>0</v>
      </c>
      <c r="F123" s="17">
        <v>0</v>
      </c>
      <c r="G123" s="17">
        <v>173400</v>
      </c>
      <c r="H123" s="30"/>
      <c r="I123" s="31"/>
      <c r="J123" s="37"/>
      <c r="K123" s="37"/>
    </row>
    <row r="124" spans="3:11" ht="50.25" customHeight="1">
      <c r="C124" s="15" t="s">
        <v>211</v>
      </c>
      <c r="D124" s="16" t="s">
        <v>212</v>
      </c>
      <c r="E124" s="12">
        <v>0</v>
      </c>
      <c r="F124" s="12">
        <v>0</v>
      </c>
      <c r="G124" s="12">
        <v>173400</v>
      </c>
      <c r="H124" s="30"/>
      <c r="I124" s="31"/>
      <c r="J124" s="37"/>
      <c r="K124" s="37"/>
    </row>
    <row r="125" spans="3:11" ht="14.25" customHeight="1">
      <c r="C125" s="13">
        <v>40000000</v>
      </c>
      <c r="D125" s="14" t="s">
        <v>122</v>
      </c>
      <c r="E125" s="17">
        <v>0</v>
      </c>
      <c r="F125" s="17">
        <v>174300</v>
      </c>
      <c r="G125" s="17">
        <v>174300</v>
      </c>
      <c r="H125" s="30"/>
      <c r="I125" s="31">
        <f t="shared" si="6"/>
        <v>100</v>
      </c>
      <c r="J125" s="37"/>
      <c r="K125" s="37"/>
    </row>
    <row r="126" spans="3:11" ht="16.5" customHeight="1">
      <c r="C126" s="13" t="s">
        <v>123</v>
      </c>
      <c r="D126" s="14" t="s">
        <v>124</v>
      </c>
      <c r="E126" s="17">
        <v>0</v>
      </c>
      <c r="F126" s="17">
        <v>174300</v>
      </c>
      <c r="G126" s="17">
        <v>174300</v>
      </c>
      <c r="H126" s="30"/>
      <c r="I126" s="31">
        <f t="shared" si="6"/>
        <v>100</v>
      </c>
      <c r="J126" s="37"/>
      <c r="K126" s="37"/>
    </row>
    <row r="127" spans="3:11" ht="27.75" customHeight="1">
      <c r="C127" s="13" t="s">
        <v>139</v>
      </c>
      <c r="D127" s="14" t="s">
        <v>140</v>
      </c>
      <c r="E127" s="17">
        <v>0</v>
      </c>
      <c r="F127" s="17">
        <v>174300</v>
      </c>
      <c r="G127" s="17">
        <v>174300</v>
      </c>
      <c r="H127" s="30"/>
      <c r="I127" s="31">
        <f t="shared" si="6"/>
        <v>100</v>
      </c>
      <c r="J127" s="37"/>
      <c r="K127" s="37"/>
    </row>
    <row r="128" spans="3:11" ht="12.75" customHeight="1">
      <c r="C128" s="15" t="s">
        <v>149</v>
      </c>
      <c r="D128" s="16" t="s">
        <v>150</v>
      </c>
      <c r="E128" s="12">
        <v>0</v>
      </c>
      <c r="F128" s="12">
        <v>174300</v>
      </c>
      <c r="G128" s="12">
        <v>174300</v>
      </c>
      <c r="H128" s="30"/>
      <c r="I128" s="31">
        <f t="shared" si="6"/>
        <v>100</v>
      </c>
      <c r="J128" s="37"/>
      <c r="K128" s="37"/>
    </row>
    <row r="129" spans="3:11" ht="12.75">
      <c r="C129" s="13" t="s">
        <v>187</v>
      </c>
      <c r="D129" s="14" t="s">
        <v>188</v>
      </c>
      <c r="E129" s="17">
        <v>0</v>
      </c>
      <c r="F129" s="17">
        <v>0</v>
      </c>
      <c r="G129" s="17">
        <v>144141.32</v>
      </c>
      <c r="H129" s="30"/>
      <c r="I129" s="31"/>
      <c r="J129" s="37"/>
      <c r="K129" s="37"/>
    </row>
    <row r="130" spans="3:11" ht="51">
      <c r="C130" s="15" t="s">
        <v>189</v>
      </c>
      <c r="D130" s="16" t="s">
        <v>190</v>
      </c>
      <c r="E130" s="12">
        <v>0</v>
      </c>
      <c r="F130" s="12">
        <v>0</v>
      </c>
      <c r="G130" s="12">
        <v>144141.32</v>
      </c>
      <c r="H130" s="30"/>
      <c r="I130" s="31"/>
      <c r="J130" s="37"/>
      <c r="K130" s="37"/>
    </row>
    <row r="131" spans="3:11" ht="12.75">
      <c r="C131" s="55" t="s">
        <v>191</v>
      </c>
      <c r="D131" s="56"/>
      <c r="E131" s="24">
        <v>6413800</v>
      </c>
      <c r="F131" s="24">
        <v>13585846.01</v>
      </c>
      <c r="G131" s="24">
        <v>13995093.2</v>
      </c>
      <c r="H131" s="24">
        <f>SUM(G131/E131*100)</f>
        <v>218.20283139480492</v>
      </c>
      <c r="I131" s="24">
        <f>SUM(G131/F131*100)</f>
        <v>103.01230552516765</v>
      </c>
      <c r="J131" s="25"/>
      <c r="K131" s="25"/>
    </row>
    <row r="132" spans="3:11" ht="12.75">
      <c r="C132" s="55" t="s">
        <v>192</v>
      </c>
      <c r="D132" s="56"/>
      <c r="E132" s="24">
        <f>SUM(E131+E93)</f>
        <v>233574818</v>
      </c>
      <c r="F132" s="24">
        <f>SUM(F131+F93)</f>
        <v>267397427.79</v>
      </c>
      <c r="G132" s="24">
        <f>SUM(G131+G93)</f>
        <v>262996494.76999998</v>
      </c>
      <c r="H132" s="24">
        <f>SUM(G132/E132*100)</f>
        <v>112.59625374940889</v>
      </c>
      <c r="I132" s="24">
        <f>SUM(G132/F132*100)</f>
        <v>98.35416030125155</v>
      </c>
      <c r="J132" s="25"/>
      <c r="K132" s="25"/>
    </row>
    <row r="133" spans="3:11" ht="12.75">
      <c r="C133" s="7"/>
      <c r="D133" s="7"/>
      <c r="E133" s="8"/>
      <c r="F133" s="8"/>
      <c r="G133" s="8"/>
      <c r="H133" s="9"/>
      <c r="I133" s="9"/>
      <c r="J133" s="9"/>
      <c r="K133" s="9"/>
    </row>
    <row r="134" spans="3:11" ht="12.75">
      <c r="C134" s="7"/>
      <c r="D134" s="39" t="s">
        <v>225</v>
      </c>
      <c r="E134" s="40"/>
      <c r="F134" s="40"/>
      <c r="H134" s="40" t="s">
        <v>226</v>
      </c>
      <c r="I134" s="9"/>
      <c r="J134" s="9"/>
      <c r="K134" s="9"/>
    </row>
  </sheetData>
  <sheetProtection/>
  <mergeCells count="21">
    <mergeCell ref="E98:E99"/>
    <mergeCell ref="D5:D6"/>
    <mergeCell ref="F5:F6"/>
    <mergeCell ref="C132:D132"/>
    <mergeCell ref="C96:L96"/>
    <mergeCell ref="C97:L97"/>
    <mergeCell ref="C98:C99"/>
    <mergeCell ref="D98:D99"/>
    <mergeCell ref="C5:C6"/>
    <mergeCell ref="C131:D131"/>
    <mergeCell ref="E5:E6"/>
    <mergeCell ref="F98:F99"/>
    <mergeCell ref="G5:G6"/>
    <mergeCell ref="H98:I98"/>
    <mergeCell ref="H5:I5"/>
    <mergeCell ref="B2:I2"/>
    <mergeCell ref="B3:I3"/>
    <mergeCell ref="B4:I4"/>
    <mergeCell ref="C95:L95"/>
    <mergeCell ref="C93:D93"/>
    <mergeCell ref="G98:G99"/>
  </mergeCells>
  <printOptions/>
  <pageMargins left="0.2755905511811024" right="0.2755905511811024" top="0.2755905511811024" bottom="0.2755905511811024" header="0.5118110236220472" footer="0.5118110236220472"/>
  <pageSetup horizontalDpi="600" verticalDpi="600" orientation="portrait" pageOrder="overThenDown" paperSize="9" scale="89" r:id="rId1"/>
  <rowBreaks count="1" manualBreakCount="1">
    <brk id="8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Пользователь Windows</cp:lastModifiedBy>
  <cp:lastPrinted>2021-01-11T10:48:14Z</cp:lastPrinted>
  <dcterms:created xsi:type="dcterms:W3CDTF">2020-07-03T12:30:49Z</dcterms:created>
  <dcterms:modified xsi:type="dcterms:W3CDTF">2021-01-13T09:38:22Z</dcterms:modified>
  <cp:category/>
  <cp:version/>
  <cp:contentType/>
  <cp:contentStatus/>
</cp:coreProperties>
</file>