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'дод.5'!$D$1:$AC$25</definedName>
  </definedNames>
  <calcPr fullCalcOnLoad="1"/>
</workbook>
</file>

<file path=xl/sharedStrings.xml><?xml version="1.0" encoding="utf-8"?>
<sst xmlns="http://schemas.openxmlformats.org/spreadsheetml/2006/main" count="61" uniqueCount="54">
  <si>
    <t>-</t>
  </si>
  <si>
    <t>О3</t>
  </si>
  <si>
    <t>O2</t>
  </si>
  <si>
    <t>О4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</si>
  <si>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</si>
  <si>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</si>
  <si>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</si>
  <si>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</si>
  <si>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</si>
  <si>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</si>
  <si>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</si>
  <si>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>загального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</si>
  <si>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</si>
  <si>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</si>
  <si>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</si>
  <si>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>,</t>
  </si>
  <si>
    <t>Обласний  бюджет Київської області</t>
  </si>
  <si>
    <t>Додаток 5</t>
  </si>
  <si>
    <t xml:space="preserve">Міжбюджетні трансферти на 2020 рік  </t>
  </si>
  <si>
    <t>(код бюджету)</t>
  </si>
  <si>
    <t>Код бюджету</t>
  </si>
  <si>
    <t>Код Класифікації доходів бюджету</t>
  </si>
  <si>
    <t>субвенції</t>
  </si>
  <si>
    <t>загального фонду на</t>
  </si>
  <si>
    <t>Районний бюджет Баришівського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</si>
  <si>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</si>
  <si>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 (на виплату зарплати педагогам РІРЦ)</t>
  </si>
  <si>
    <t xml:space="preserve">Надання державної підтримки особам з особливими освітніми потребамиза рахунок відповідної субвенції з державного бюджету всього </t>
  </si>
  <si>
    <t>на підтримку осіб з особливими освітніми потребами у закладах дошкільної освіти</t>
  </si>
  <si>
    <t>видатки споживання</t>
  </si>
  <si>
    <t>видатки розвитку</t>
  </si>
  <si>
    <t>на підтримку осіб з особливими освітніми потребами, які навчаються в інклюзивних класах закладів загальної середньої освіти</t>
  </si>
  <si>
    <t>Медична субвенція</t>
  </si>
  <si>
    <t>Селищний голова</t>
  </si>
  <si>
    <t>Державний бюджет</t>
  </si>
  <si>
    <t xml:space="preserve">інші субвенції з місцевого бюджету </t>
  </si>
  <si>
    <t>cпеціального фонду на:</t>
  </si>
  <si>
    <t>Олександр ВАРЕНІЧЕНКО</t>
  </si>
  <si>
    <t>Освітня субвенція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</si>
  <si>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</si>
  <si>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</si>
  <si>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Cубвенція з місцевого бюджету за рахунок залишку коштів, що утворився на початок бюджетного періоду (на придбання обладнання для харчоблоку)</t>
  </si>
  <si>
    <t>41050900</t>
  </si>
  <si>
    <t>Cсубвенція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</si>
  <si>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</si>
  <si>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На дооснащення телемедичним обладнанням амбулаторій первинної медичної допомоги </t>
  </si>
  <si>
    <t>Субвенція з м/б д/б на виконання програм соціально-економічного розвитку регіонів</t>
  </si>
  <si>
    <t>Інші субвенції з місцевого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</si>
  <si>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</si>
  <si>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Cпеціального фонду</t>
  </si>
  <si>
    <t>Інші субвенції з місцевого бюджету співфінансування заходів Програми енергозбереження (підвищення енергоефективності) Київської області на 2017-2020 роки-3512830 грн.- заходів Програми"Питна вода Київщини" на 2017-2020 роки - 448094 грн.,  співфінансування об'єкту "Капремонт систем водопостачання та електропостачання об'єтів водопостачання.......- 249000 грн.)</t>
  </si>
  <si>
    <t>Код Типової програмної класифікації видатків та кредитування місцевого бюджету</t>
  </si>
  <si>
    <t xml:space="preserve">до рішення cесії Баришівської селищної ради від 23.10.2020 № 1602 -34-07 </t>
  </si>
  <si>
    <t>Субвенція з місцевого бюджету на забезпечення подачею кисню ліжкового фонду закладів охорони здоров'я, якы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</si>
</sst>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0.000000000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vertAlign val="superscript"/>
      <sz val="3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vertAlign val="superscript"/>
      <sz val="20"/>
      <name val="Times New Roman"/>
      <family val="1"/>
    </font>
    <font>
      <vertAlign val="superscript"/>
      <sz val="16"/>
      <name val="Times New Roman"/>
      <family val="1"/>
    </font>
    <font>
      <vertAlign val="superscript"/>
      <sz val="2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vertAlign val="superscript"/>
      <sz val="24"/>
      <name val="Times New Roman"/>
      <family val="1"/>
    </font>
    <font>
      <b/>
      <sz val="12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8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9" applyNumberFormat="0" applyFont="0" applyAlignment="0" applyProtection="0"/>
    <xf numFmtId="0" fontId="0" fillId="7" borderId="9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49" fillId="12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right"/>
    </xf>
    <xf numFmtId="0" fontId="24" fillId="0" borderId="11" xfId="52" applyFont="1" applyFill="1" applyBorder="1" applyAlignment="1">
      <alignment horizontal="right"/>
      <protection/>
    </xf>
    <xf numFmtId="0" fontId="24" fillId="0" borderId="12" xfId="52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right"/>
    </xf>
    <xf numFmtId="0" fontId="25" fillId="0" borderId="13" xfId="52" applyFont="1" applyFill="1" applyBorder="1" applyAlignment="1">
      <alignment horizontal="right" wrapText="1"/>
      <protection/>
    </xf>
    <xf numFmtId="0" fontId="25" fillId="0" borderId="14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right"/>
    </xf>
    <xf numFmtId="0" fontId="25" fillId="0" borderId="15" xfId="52" applyFont="1" applyFill="1" applyBorder="1" applyAlignment="1">
      <alignment horizontal="right" wrapText="1"/>
      <protection/>
    </xf>
    <xf numFmtId="0" fontId="25" fillId="0" borderId="16" xfId="52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17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2" fontId="38" fillId="0" borderId="0" xfId="0" applyNumberFormat="1" applyFont="1" applyFill="1" applyBorder="1" applyAlignment="1">
      <alignment horizontal="left" vertical="center" wrapText="1"/>
    </xf>
    <xf numFmtId="2" fontId="27" fillId="0" borderId="0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>
      <alignment horizontal="left" vertical="center" wrapText="1"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1" fontId="30" fillId="0" borderId="11" xfId="0" applyNumberFormat="1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Font="1" applyBorder="1" applyAlignment="1">
      <alignment horizont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right"/>
    </xf>
    <xf numFmtId="0" fontId="24" fillId="0" borderId="19" xfId="52" applyFont="1" applyFill="1" applyBorder="1" applyAlignment="1">
      <alignment horizontal="right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Q56"/>
  <sheetViews>
    <sheetView showZeros="0" tabSelected="1" view="pageBreakPreview" zoomScaleSheetLayoutView="100" zoomScalePageLayoutView="0" workbookViewId="0" topLeftCell="N14">
      <selection activeCell="X17" sqref="X17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13.66015625" style="2" customWidth="1"/>
    <col min="7" max="7" width="14" style="2" customWidth="1"/>
    <col min="8" max="8" width="14.83203125" style="2" customWidth="1"/>
    <col min="9" max="11" width="12.83203125" style="2" customWidth="1"/>
    <col min="12" max="12" width="14.33203125" style="2" customWidth="1"/>
    <col min="13" max="14" width="14.16015625" style="2" customWidth="1"/>
    <col min="15" max="17" width="15.16015625" style="2" customWidth="1"/>
    <col min="18" max="18" width="12.33203125" style="2" customWidth="1"/>
    <col min="19" max="19" width="12.83203125" style="2" customWidth="1"/>
    <col min="20" max="20" width="14.33203125" style="2" customWidth="1"/>
    <col min="21" max="23" width="13.66015625" style="2" customWidth="1"/>
    <col min="24" max="24" width="14.83203125" style="2" customWidth="1"/>
    <col min="25" max="25" width="14" style="2" customWidth="1"/>
    <col min="26" max="26" width="13.33203125" style="2" customWidth="1"/>
    <col min="27" max="27" width="12.33203125" style="2" customWidth="1"/>
    <col min="28" max="28" width="14" style="2" customWidth="1"/>
    <col min="29" max="29" width="15" style="2" customWidth="1"/>
    <col min="30" max="30" width="23.33203125" style="2" customWidth="1"/>
    <col min="31" max="31" width="18.66015625" style="2" customWidth="1"/>
    <col min="32" max="32" width="18.33203125" style="2" customWidth="1"/>
    <col min="33" max="33" width="21.33203125" style="2" customWidth="1"/>
    <col min="34" max="34" width="24.5" style="2" customWidth="1"/>
    <col min="35" max="35" width="21.33203125" style="2" customWidth="1"/>
    <col min="36" max="36" width="19.16015625" style="2" customWidth="1"/>
    <col min="37" max="37" width="19.33203125" style="2" customWidth="1"/>
    <col min="38" max="38" width="21.66015625" style="2" customWidth="1"/>
    <col min="39" max="39" width="19.33203125" style="2" customWidth="1"/>
    <col min="40" max="40" width="26.16015625" style="2" customWidth="1"/>
    <col min="41" max="41" width="37.33203125" style="2" customWidth="1"/>
    <col min="42" max="42" width="17.16015625" style="2" customWidth="1"/>
    <col min="43" max="43" width="20.16015625" style="2" customWidth="1"/>
    <col min="44" max="16384" width="9.16015625" style="2" customWidth="1"/>
  </cols>
  <sheetData>
    <row r="1" ht="12.75">
      <c r="Z1" t="s">
        <v>17</v>
      </c>
    </row>
    <row r="2" spans="4:29" ht="38.25" customHeight="1">
      <c r="D2" s="36"/>
      <c r="E2" s="4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X2" s="1"/>
      <c r="Y2" s="10"/>
      <c r="Z2" s="68" t="s">
        <v>52</v>
      </c>
      <c r="AA2" s="68"/>
      <c r="AB2" s="68"/>
      <c r="AC2" s="68"/>
    </row>
    <row r="3" spans="4:29" ht="17.25" customHeight="1">
      <c r="D3" s="36"/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X3" s="1"/>
      <c r="Y3" s="10"/>
      <c r="Z3" s="69"/>
      <c r="AA3" s="69"/>
      <c r="AB3" s="69"/>
      <c r="AC3" s="69"/>
    </row>
    <row r="4" spans="1:29" ht="31.5" customHeight="1">
      <c r="A4" s="11"/>
      <c r="B4" s="11"/>
      <c r="C4" s="11"/>
      <c r="D4" s="33"/>
      <c r="E4" s="70" t="s">
        <v>18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33"/>
    </row>
    <row r="5" spans="1:29" ht="31.5" customHeight="1">
      <c r="A5" s="11"/>
      <c r="B5" s="11"/>
      <c r="C5" s="11"/>
      <c r="D5" s="33"/>
      <c r="E5" s="50">
        <v>10510000000</v>
      </c>
      <c r="F5" s="4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3"/>
    </row>
    <row r="6" spans="1:29" ht="31.5" customHeight="1">
      <c r="A6" s="11"/>
      <c r="B6" s="11"/>
      <c r="C6" s="11"/>
      <c r="D6" s="33"/>
      <c r="E6" s="45" t="s">
        <v>19</v>
      </c>
      <c r="F6" s="4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3"/>
    </row>
    <row r="7" spans="1:29" ht="18" customHeight="1">
      <c r="A7" s="11"/>
      <c r="B7" s="11"/>
      <c r="C7" s="11"/>
      <c r="D7" s="11"/>
      <c r="R7" s="12"/>
      <c r="S7" s="12"/>
      <c r="T7" s="12"/>
      <c r="U7" s="12"/>
      <c r="V7" s="12"/>
      <c r="W7" s="12"/>
      <c r="X7" s="32"/>
      <c r="AA7" s="12"/>
      <c r="AB7" s="12"/>
      <c r="AC7" s="32" t="s">
        <v>12</v>
      </c>
    </row>
    <row r="8" spans="1:29" ht="18" customHeight="1">
      <c r="A8" s="11"/>
      <c r="B8" s="11"/>
      <c r="C8" s="11"/>
      <c r="D8" s="71" t="s">
        <v>20</v>
      </c>
      <c r="E8" s="71" t="s">
        <v>13</v>
      </c>
      <c r="F8" s="82" t="s">
        <v>7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98" t="s">
        <v>8</v>
      </c>
      <c r="Z8" s="99"/>
      <c r="AA8" s="99"/>
      <c r="AB8" s="99"/>
      <c r="AC8" s="58"/>
    </row>
    <row r="9" spans="1:29" s="3" customFormat="1" ht="29.25" customHeight="1">
      <c r="A9" s="13" t="s">
        <v>2</v>
      </c>
      <c r="B9" s="14" t="s">
        <v>0</v>
      </c>
      <c r="C9" s="15">
        <v>0</v>
      </c>
      <c r="D9" s="72"/>
      <c r="E9" s="72"/>
      <c r="F9" s="31" t="s">
        <v>9</v>
      </c>
      <c r="G9" s="90" t="s">
        <v>22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74" t="s">
        <v>5</v>
      </c>
      <c r="Y9" s="79" t="s">
        <v>10</v>
      </c>
      <c r="Z9" s="80"/>
      <c r="AA9" s="80"/>
      <c r="AB9" s="80"/>
      <c r="AC9" s="74" t="s">
        <v>5</v>
      </c>
    </row>
    <row r="10" spans="1:29" s="3" customFormat="1" ht="29.25" customHeight="1">
      <c r="A10" s="13" t="s">
        <v>1</v>
      </c>
      <c r="B10" s="14" t="s">
        <v>0</v>
      </c>
      <c r="C10" s="15">
        <v>0</v>
      </c>
      <c r="D10" s="72"/>
      <c r="E10" s="72"/>
      <c r="F10" s="87" t="s">
        <v>23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  <c r="W10" s="64" t="s">
        <v>49</v>
      </c>
      <c r="X10" s="75"/>
      <c r="Y10" s="57" t="s">
        <v>11</v>
      </c>
      <c r="Z10" s="79" t="s">
        <v>36</v>
      </c>
      <c r="AA10" s="80"/>
      <c r="AB10" s="80"/>
      <c r="AC10" s="75"/>
    </row>
    <row r="11" spans="1:29" s="3" customFormat="1" ht="18" customHeight="1">
      <c r="A11" s="13" t="s">
        <v>3</v>
      </c>
      <c r="B11" s="14" t="s">
        <v>0</v>
      </c>
      <c r="C11" s="15">
        <v>0</v>
      </c>
      <c r="D11" s="72"/>
      <c r="E11" s="72"/>
      <c r="F11" s="87" t="s">
        <v>14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75"/>
      <c r="Y11" s="90"/>
      <c r="Z11" s="91"/>
      <c r="AA11" s="91"/>
      <c r="AB11" s="91"/>
      <c r="AC11" s="75"/>
    </row>
    <row r="12" spans="1:29" s="3" customFormat="1" ht="65.25" customHeight="1">
      <c r="A12" s="13"/>
      <c r="B12" s="14"/>
      <c r="C12" s="15"/>
      <c r="D12" s="72"/>
      <c r="E12" s="72"/>
      <c r="F12" s="77" t="s">
        <v>25</v>
      </c>
      <c r="G12" s="77" t="s">
        <v>35</v>
      </c>
      <c r="H12" s="77" t="s">
        <v>26</v>
      </c>
      <c r="I12" s="77" t="s">
        <v>27</v>
      </c>
      <c r="J12" s="77" t="s">
        <v>28</v>
      </c>
      <c r="K12" s="77"/>
      <c r="L12" s="77" t="s">
        <v>31</v>
      </c>
      <c r="M12" s="77"/>
      <c r="N12" s="85" t="s">
        <v>38</v>
      </c>
      <c r="O12" s="83" t="s">
        <v>32</v>
      </c>
      <c r="P12" s="85" t="s">
        <v>39</v>
      </c>
      <c r="Q12" s="85" t="s">
        <v>40</v>
      </c>
      <c r="R12" s="85" t="s">
        <v>41</v>
      </c>
      <c r="S12" s="85" t="s">
        <v>43</v>
      </c>
      <c r="T12" s="85" t="s">
        <v>53</v>
      </c>
      <c r="U12" s="85" t="s">
        <v>44</v>
      </c>
      <c r="V12" s="85" t="s">
        <v>48</v>
      </c>
      <c r="W12" s="77" t="s">
        <v>35</v>
      </c>
      <c r="X12" s="75"/>
      <c r="Y12" s="77" t="s">
        <v>47</v>
      </c>
      <c r="Z12" s="77" t="s">
        <v>46</v>
      </c>
      <c r="AA12" s="77" t="s">
        <v>45</v>
      </c>
      <c r="AB12" s="100" t="s">
        <v>50</v>
      </c>
      <c r="AC12" s="75"/>
    </row>
    <row r="13" spans="1:29" s="3" customFormat="1" ht="285.75" customHeight="1">
      <c r="A13" s="13"/>
      <c r="B13" s="14"/>
      <c r="C13" s="15"/>
      <c r="D13" s="72"/>
      <c r="E13" s="72"/>
      <c r="F13" s="78"/>
      <c r="G13" s="78"/>
      <c r="H13" s="78"/>
      <c r="I13" s="78"/>
      <c r="J13" s="59" t="s">
        <v>29</v>
      </c>
      <c r="K13" s="59" t="s">
        <v>30</v>
      </c>
      <c r="L13" s="59" t="s">
        <v>29</v>
      </c>
      <c r="M13" s="59" t="s">
        <v>30</v>
      </c>
      <c r="N13" s="85"/>
      <c r="O13" s="84"/>
      <c r="P13" s="85"/>
      <c r="Q13" s="85"/>
      <c r="R13" s="85"/>
      <c r="S13" s="85"/>
      <c r="T13" s="85"/>
      <c r="U13" s="85"/>
      <c r="V13" s="85"/>
      <c r="W13" s="78"/>
      <c r="X13" s="75"/>
      <c r="Y13" s="81"/>
      <c r="Z13" s="81"/>
      <c r="AA13" s="81"/>
      <c r="AB13" s="101"/>
      <c r="AC13" s="75"/>
    </row>
    <row r="14" spans="1:29" s="3" customFormat="1" ht="34.5" customHeight="1">
      <c r="A14" s="13"/>
      <c r="B14" s="14"/>
      <c r="C14" s="15"/>
      <c r="D14" s="72"/>
      <c r="E14" s="72"/>
      <c r="F14" s="79" t="s">
        <v>21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6"/>
      <c r="V14" s="31"/>
      <c r="W14" s="31"/>
      <c r="X14" s="67"/>
      <c r="Y14" s="79" t="s">
        <v>51</v>
      </c>
      <c r="Z14" s="80"/>
      <c r="AA14" s="80"/>
      <c r="AB14" s="80"/>
      <c r="AC14" s="75"/>
    </row>
    <row r="15" spans="1:29" s="3" customFormat="1" ht="30.75" customHeight="1">
      <c r="A15" s="13"/>
      <c r="B15" s="14"/>
      <c r="C15" s="15"/>
      <c r="D15" s="73"/>
      <c r="E15" s="73"/>
      <c r="F15" s="62">
        <v>41020100</v>
      </c>
      <c r="G15" s="62">
        <v>41053900</v>
      </c>
      <c r="H15" s="62">
        <v>41051000</v>
      </c>
      <c r="I15" s="62">
        <v>41051200</v>
      </c>
      <c r="J15" s="62">
        <v>41051200</v>
      </c>
      <c r="K15" s="62">
        <v>41051200</v>
      </c>
      <c r="L15" s="62">
        <v>41051200</v>
      </c>
      <c r="M15" s="62">
        <v>41051200</v>
      </c>
      <c r="N15" s="62">
        <v>41033900</v>
      </c>
      <c r="O15" s="62">
        <v>41051500</v>
      </c>
      <c r="P15" s="62">
        <v>41055000</v>
      </c>
      <c r="Q15" s="62">
        <v>41051400</v>
      </c>
      <c r="R15" s="62">
        <v>41051100</v>
      </c>
      <c r="S15" s="63" t="s">
        <v>42</v>
      </c>
      <c r="T15" s="61">
        <v>41055200</v>
      </c>
      <c r="U15" s="61">
        <v>41034500</v>
      </c>
      <c r="V15" s="65">
        <v>41053000</v>
      </c>
      <c r="W15" s="65">
        <v>41053900</v>
      </c>
      <c r="X15" s="66"/>
      <c r="Y15" s="31">
        <v>9770</v>
      </c>
      <c r="Z15" s="31">
        <v>9800</v>
      </c>
      <c r="AA15" s="31">
        <v>9750</v>
      </c>
      <c r="AB15" s="31">
        <v>9770</v>
      </c>
      <c r="AC15" s="76"/>
    </row>
    <row r="16" spans="1:29" s="3" customFormat="1" ht="15.75">
      <c r="A16" s="13"/>
      <c r="B16" s="14"/>
      <c r="C16" s="15"/>
      <c r="D16" s="30">
        <v>1</v>
      </c>
      <c r="E16" s="30">
        <v>2</v>
      </c>
      <c r="F16" s="30">
        <v>3</v>
      </c>
      <c r="G16" s="30">
        <v>5</v>
      </c>
      <c r="H16" s="30">
        <v>6</v>
      </c>
      <c r="I16" s="30">
        <v>7</v>
      </c>
      <c r="J16" s="30">
        <v>8</v>
      </c>
      <c r="K16" s="30">
        <v>9</v>
      </c>
      <c r="L16" s="30">
        <v>10</v>
      </c>
      <c r="M16" s="30">
        <v>11</v>
      </c>
      <c r="N16" s="30">
        <v>12</v>
      </c>
      <c r="O16" s="30">
        <v>13</v>
      </c>
      <c r="P16" s="30">
        <v>14</v>
      </c>
      <c r="Q16" s="30">
        <v>15</v>
      </c>
      <c r="R16" s="30">
        <v>16</v>
      </c>
      <c r="S16" s="30">
        <v>17</v>
      </c>
      <c r="T16" s="30">
        <v>18</v>
      </c>
      <c r="U16" s="30">
        <v>19</v>
      </c>
      <c r="V16" s="30">
        <v>20</v>
      </c>
      <c r="W16" s="30">
        <v>21</v>
      </c>
      <c r="X16" s="30">
        <v>22</v>
      </c>
      <c r="Y16" s="30">
        <v>23</v>
      </c>
      <c r="Z16" s="30">
        <v>24</v>
      </c>
      <c r="AA16" s="30">
        <v>25</v>
      </c>
      <c r="AB16" s="30">
        <v>26</v>
      </c>
      <c r="AC16" s="30">
        <v>27</v>
      </c>
    </row>
    <row r="17" spans="1:29" s="3" customFormat="1" ht="31.5">
      <c r="A17" s="13"/>
      <c r="B17" s="14"/>
      <c r="C17" s="15"/>
      <c r="D17" s="53">
        <v>10100000000</v>
      </c>
      <c r="E17" s="41" t="s">
        <v>16</v>
      </c>
      <c r="F17" s="30">
        <v>5135800</v>
      </c>
      <c r="G17" s="40"/>
      <c r="H17" s="49">
        <v>1261484</v>
      </c>
      <c r="I17" s="49">
        <v>685847</v>
      </c>
      <c r="J17" s="49">
        <v>175047</v>
      </c>
      <c r="K17" s="49">
        <v>86800</v>
      </c>
      <c r="L17" s="49">
        <v>300000</v>
      </c>
      <c r="M17" s="49">
        <v>124000</v>
      </c>
      <c r="N17" s="49"/>
      <c r="O17" s="49"/>
      <c r="P17" s="49">
        <v>864000</v>
      </c>
      <c r="Q17" s="49">
        <v>969031</v>
      </c>
      <c r="R17" s="30">
        <v>479000</v>
      </c>
      <c r="S17" s="30">
        <v>802466</v>
      </c>
      <c r="T17" s="30">
        <v>1693227.78</v>
      </c>
      <c r="U17" s="30"/>
      <c r="V17" s="30">
        <v>1283807</v>
      </c>
      <c r="W17" s="30"/>
      <c r="X17" s="40">
        <f>F17+H17+I17+N17+O17+P17+G17+Q17+R17+S17+T17+U17+V17+W17</f>
        <v>13174662.78</v>
      </c>
      <c r="Y17" s="30"/>
      <c r="Z17" s="30"/>
      <c r="AA17" s="40">
        <v>39584</v>
      </c>
      <c r="AB17" s="40">
        <v>3960924</v>
      </c>
      <c r="AC17" s="40">
        <f>SUM(Y17:AB17)</f>
        <v>4000508</v>
      </c>
    </row>
    <row r="18" spans="1:29" s="3" customFormat="1" ht="47.25">
      <c r="A18" s="13"/>
      <c r="B18" s="14"/>
      <c r="C18" s="15"/>
      <c r="D18" s="51">
        <v>10301200000</v>
      </c>
      <c r="E18" s="39" t="s">
        <v>24</v>
      </c>
      <c r="F18" s="30"/>
      <c r="G18" s="40">
        <v>1986124</v>
      </c>
      <c r="H18" s="49"/>
      <c r="I18" s="49"/>
      <c r="J18" s="49"/>
      <c r="K18" s="49"/>
      <c r="L18" s="49"/>
      <c r="M18" s="49"/>
      <c r="N18" s="49"/>
      <c r="O18" s="49">
        <v>200000</v>
      </c>
      <c r="P18" s="49"/>
      <c r="Q18" s="49"/>
      <c r="R18" s="40"/>
      <c r="S18" s="30"/>
      <c r="T18" s="30"/>
      <c r="U18" s="30"/>
      <c r="V18" s="30"/>
      <c r="W18" s="30">
        <v>174300</v>
      </c>
      <c r="X18" s="40">
        <f>F18+H18+I18+N18+O18+P18+G18+Q18+R18+S18+T18+U18+V18+W18</f>
        <v>2360424</v>
      </c>
      <c r="Y18" s="40">
        <v>2603963</v>
      </c>
      <c r="Z18" s="40"/>
      <c r="AA18" s="30"/>
      <c r="AB18" s="30">
        <v>249000</v>
      </c>
      <c r="AC18" s="40">
        <f>SUM(Y18:AB18)</f>
        <v>2852963</v>
      </c>
    </row>
    <row r="19" spans="1:29" s="3" customFormat="1" ht="15.75">
      <c r="A19" s="54"/>
      <c r="B19" s="55"/>
      <c r="C19" s="56"/>
      <c r="D19" s="51"/>
      <c r="E19" s="39" t="s">
        <v>34</v>
      </c>
      <c r="F19" s="30"/>
      <c r="G19" s="40"/>
      <c r="H19" s="49"/>
      <c r="I19" s="49"/>
      <c r="J19" s="49"/>
      <c r="K19" s="49"/>
      <c r="L19" s="49"/>
      <c r="M19" s="49"/>
      <c r="N19" s="40">
        <v>3930000</v>
      </c>
      <c r="O19" s="49"/>
      <c r="P19" s="49"/>
      <c r="Q19" s="49"/>
      <c r="R19" s="40"/>
      <c r="S19" s="30"/>
      <c r="T19" s="30"/>
      <c r="U19" s="30">
        <v>1309830</v>
      </c>
      <c r="V19" s="30"/>
      <c r="W19" s="30"/>
      <c r="X19" s="40">
        <f>F19+H19+I19+N19+O19+P19+G19+Q19+R19+S19+T19+U19+V19+W19</f>
        <v>5239830</v>
      </c>
      <c r="Y19" s="40"/>
      <c r="Z19" s="40">
        <v>400000</v>
      </c>
      <c r="AA19" s="30"/>
      <c r="AB19" s="30"/>
      <c r="AC19" s="40">
        <f>SUM(Y19:AB19)</f>
        <v>400000</v>
      </c>
    </row>
    <row r="20" spans="1:29" ht="18.75">
      <c r="A20" s="16">
        <v>13</v>
      </c>
      <c r="B20" s="17" t="s">
        <v>0</v>
      </c>
      <c r="C20" s="18">
        <v>0</v>
      </c>
      <c r="D20" s="34" t="s">
        <v>4</v>
      </c>
      <c r="E20" s="35" t="s">
        <v>6</v>
      </c>
      <c r="F20" s="52">
        <f>F17+F18+F19</f>
        <v>5135800</v>
      </c>
      <c r="G20" s="52">
        <f aca="true" t="shared" si="0" ref="G20:AC20">G17+G18+G19</f>
        <v>1986124</v>
      </c>
      <c r="H20" s="52">
        <f t="shared" si="0"/>
        <v>1261484</v>
      </c>
      <c r="I20" s="52">
        <f t="shared" si="0"/>
        <v>685847</v>
      </c>
      <c r="J20" s="52">
        <f t="shared" si="0"/>
        <v>175047</v>
      </c>
      <c r="K20" s="52">
        <f t="shared" si="0"/>
        <v>86800</v>
      </c>
      <c r="L20" s="52">
        <f t="shared" si="0"/>
        <v>300000</v>
      </c>
      <c r="M20" s="52">
        <f t="shared" si="0"/>
        <v>124000</v>
      </c>
      <c r="N20" s="52">
        <f t="shared" si="0"/>
        <v>3930000</v>
      </c>
      <c r="O20" s="52">
        <f t="shared" si="0"/>
        <v>200000</v>
      </c>
      <c r="P20" s="52">
        <f t="shared" si="0"/>
        <v>864000</v>
      </c>
      <c r="Q20" s="52">
        <f t="shared" si="0"/>
        <v>969031</v>
      </c>
      <c r="R20" s="52">
        <f>R17+R18+R19</f>
        <v>479000</v>
      </c>
      <c r="S20" s="52">
        <f t="shared" si="0"/>
        <v>802466</v>
      </c>
      <c r="T20" s="52">
        <f>T17+T18+T19</f>
        <v>1693227.78</v>
      </c>
      <c r="U20" s="52">
        <f>U17+U18+U19</f>
        <v>1309830</v>
      </c>
      <c r="V20" s="52">
        <f>V17+V18+V19</f>
        <v>1283807</v>
      </c>
      <c r="W20" s="52">
        <f>W17+W18+W19</f>
        <v>174300</v>
      </c>
      <c r="X20" s="52">
        <f t="shared" si="0"/>
        <v>20774916.78</v>
      </c>
      <c r="Y20" s="52">
        <f t="shared" si="0"/>
        <v>2603963</v>
      </c>
      <c r="Z20" s="52">
        <f t="shared" si="0"/>
        <v>400000</v>
      </c>
      <c r="AA20" s="52">
        <f t="shared" si="0"/>
        <v>39584</v>
      </c>
      <c r="AB20" s="52">
        <f t="shared" si="0"/>
        <v>4209924</v>
      </c>
      <c r="AC20" s="52">
        <f t="shared" si="0"/>
        <v>7253471</v>
      </c>
    </row>
    <row r="21" spans="1:29" s="4" customFormat="1" ht="26.25" customHeight="1">
      <c r="A21" s="19"/>
      <c r="B21" s="20"/>
      <c r="C21" s="21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4" t="s">
        <v>15</v>
      </c>
    </row>
    <row r="22" spans="1:29" s="4" customFormat="1" ht="26.25" customHeight="1">
      <c r="A22" s="19"/>
      <c r="B22" s="20"/>
      <c r="C22" s="2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6"/>
      <c r="T22" s="46"/>
      <c r="U22" s="46"/>
      <c r="V22" s="46"/>
      <c r="W22" s="46"/>
      <c r="X22" s="42"/>
      <c r="Y22" s="37"/>
      <c r="Z22" s="44"/>
      <c r="AA22" s="37"/>
      <c r="AB22" s="37"/>
      <c r="AC22" s="43"/>
    </row>
    <row r="23" spans="1:28" s="4" customFormat="1" ht="26.25" customHeight="1">
      <c r="A23" s="19"/>
      <c r="B23" s="20"/>
      <c r="C23" s="21"/>
      <c r="D23" s="96" t="s">
        <v>33</v>
      </c>
      <c r="E23" s="96"/>
      <c r="F23" s="96"/>
      <c r="G23" s="37"/>
      <c r="H23" s="37"/>
      <c r="I23" s="37"/>
      <c r="J23" s="37"/>
      <c r="K23" s="37"/>
      <c r="L23" s="37"/>
      <c r="M23" s="37"/>
      <c r="N23" s="37"/>
      <c r="O23" s="97" t="s">
        <v>37</v>
      </c>
      <c r="P23" s="97"/>
      <c r="Q23" s="97"/>
      <c r="R23" s="97"/>
      <c r="S23" s="97"/>
      <c r="T23" s="97"/>
      <c r="U23" s="97"/>
      <c r="V23" s="97"/>
      <c r="W23" s="97"/>
      <c r="X23" s="97"/>
      <c r="Y23" s="37"/>
      <c r="Z23" s="37"/>
      <c r="AA23" s="37"/>
      <c r="AB23" s="37"/>
    </row>
    <row r="24" spans="1:28" s="4" customFormat="1" ht="26.25" customHeight="1">
      <c r="A24" s="19"/>
      <c r="B24" s="20"/>
      <c r="C24" s="21"/>
      <c r="D24" s="96"/>
      <c r="E24" s="96"/>
      <c r="F24" s="96"/>
      <c r="G24" s="37"/>
      <c r="H24" s="37"/>
      <c r="I24" s="37"/>
      <c r="J24" s="37"/>
      <c r="K24" s="37"/>
      <c r="L24" s="37"/>
      <c r="M24" s="37"/>
      <c r="N24" s="37"/>
      <c r="O24" s="96"/>
      <c r="P24" s="96"/>
      <c r="Q24" s="96"/>
      <c r="R24" s="96"/>
      <c r="S24" s="96"/>
      <c r="T24" s="60"/>
      <c r="U24" s="60"/>
      <c r="V24" s="60"/>
      <c r="W24" s="60"/>
      <c r="X24" s="37"/>
      <c r="Y24" s="37"/>
      <c r="Z24" s="37"/>
      <c r="AA24" s="37"/>
      <c r="AB24" s="37"/>
    </row>
    <row r="25" spans="1:28" ht="48.75" customHeight="1">
      <c r="A25" s="22"/>
      <c r="B25" s="23"/>
      <c r="C25" s="2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1:28" ht="18.75" customHeight="1">
      <c r="A26" s="25"/>
      <c r="B26" s="5"/>
      <c r="C26" s="6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</row>
    <row r="27" spans="1:29" ht="18.75" customHeight="1">
      <c r="A27" s="26"/>
      <c r="B27" s="4"/>
      <c r="C27" s="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43" s="9" customFormat="1" ht="12.75">
      <c r="A28" s="27"/>
      <c r="B28" s="8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9" customFormat="1" ht="12.75">
      <c r="A29" s="27"/>
      <c r="B29" s="8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spans="1:3" ht="12.75">
      <c r="A47" s="28"/>
      <c r="B47" s="4"/>
      <c r="C47" s="4"/>
    </row>
    <row r="48" spans="1:3" ht="12.75">
      <c r="A48" s="28"/>
      <c r="B48" s="4"/>
      <c r="C48" s="4"/>
    </row>
    <row r="49" spans="1:3" ht="12.75">
      <c r="A49" s="28"/>
      <c r="B49" s="4"/>
      <c r="C49" s="4"/>
    </row>
    <row r="50" spans="1:3" ht="12.75">
      <c r="A50" s="28"/>
      <c r="B50" s="4"/>
      <c r="C50" s="4"/>
    </row>
    <row r="51" spans="1:3" ht="12.75">
      <c r="A51" s="28"/>
      <c r="B51" s="4"/>
      <c r="C51" s="4"/>
    </row>
    <row r="52" spans="1:3" ht="12.75">
      <c r="A52" s="28"/>
      <c r="B52" s="4"/>
      <c r="C52" s="4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44">
    <mergeCell ref="AB12:AB13"/>
    <mergeCell ref="P12:P13"/>
    <mergeCell ref="S12:S13"/>
    <mergeCell ref="T12:T13"/>
    <mergeCell ref="U12:U13"/>
    <mergeCell ref="Z12:Z13"/>
    <mergeCell ref="W12:W13"/>
    <mergeCell ref="Y8:AB8"/>
    <mergeCell ref="Q12:Q13"/>
    <mergeCell ref="Y9:AB9"/>
    <mergeCell ref="F12:F13"/>
    <mergeCell ref="R12:R13"/>
    <mergeCell ref="G12:G13"/>
    <mergeCell ref="H12:H13"/>
    <mergeCell ref="L12:M12"/>
    <mergeCell ref="Z10:AB10"/>
    <mergeCell ref="Y11:AB11"/>
    <mergeCell ref="D26:AB26"/>
    <mergeCell ref="D21:AB21"/>
    <mergeCell ref="D25:AB25"/>
    <mergeCell ref="D24:F24"/>
    <mergeCell ref="O24:S24"/>
    <mergeCell ref="D23:F23"/>
    <mergeCell ref="O23:X23"/>
    <mergeCell ref="D8:D15"/>
    <mergeCell ref="F8:X8"/>
    <mergeCell ref="O12:O13"/>
    <mergeCell ref="N12:N13"/>
    <mergeCell ref="X9:X13"/>
    <mergeCell ref="V12:V13"/>
    <mergeCell ref="F14:U14"/>
    <mergeCell ref="F10:V10"/>
    <mergeCell ref="G9:W9"/>
    <mergeCell ref="F11:W11"/>
    <mergeCell ref="Z2:AC2"/>
    <mergeCell ref="Z3:AC3"/>
    <mergeCell ref="E4:AB4"/>
    <mergeCell ref="E8:E15"/>
    <mergeCell ref="AC9:AC15"/>
    <mergeCell ref="I12:I13"/>
    <mergeCell ref="J12:K12"/>
    <mergeCell ref="Y14:AB14"/>
    <mergeCell ref="AA12:AA13"/>
    <mergeCell ref="Y12:Y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2020-10-13T07:46:20Z</cp:lastPrinted>
  <dcterms:created xsi:type="dcterms:W3CDTF">2014-01-17T10:52:16Z</dcterms:created>
  <dcterms:modified xsi:type="dcterms:W3CDTF">2020-10-23T08:15:58Z</dcterms:modified>
  <cp:category/>
  <cp:version/>
  <cp:contentType/>
  <cp:contentStatus/>
</cp:coreProperties>
</file>