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'дод.6'!$B$1:$K$34</definedName>
  </definedNames>
  <calcPr fullCalcOnLoad="1"/>
</workbook>
</file>

<file path=xl/sharedStrings.xml><?xml version="1.0" encoding="utf-8"?>
<sst xmlns="http://schemas.openxmlformats.org/spreadsheetml/2006/main" count="90" uniqueCount="76">
  <si>
    <t>Х</t>
  </si>
  <si>
    <t>УСЬОГО</t>
  </si>
  <si>
    <t>(код бюджету)</t>
  </si>
  <si>
    <t>Розподіл коштів бюджету розвитку на здійснення заходів із бюдівництва, реконструкції і реставрації об'єктів виробничої, комунікаційної та соціальної інфраструктури за об'єктами у 2020 році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</si>
  <si>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</si>
  <si>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</si>
  <si>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</si>
  <si>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бюджетної програми  згідно з Типовою програмною класифікацією видатків та кредитування місцевого бюджету
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</si>
  <si>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</si>
  <si>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</si>
  <si>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</si>
  <si>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</si>
  <si>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</si>
  <si>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</si>
  <si>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</t>
  </si>
  <si>
    <t>Баришівська селищна рада</t>
  </si>
  <si>
    <t>0100000</t>
  </si>
  <si>
    <t>0110000</t>
  </si>
  <si>
    <t>0119770</t>
  </si>
  <si>
    <t>0180</t>
  </si>
  <si>
    <t>Інші субвенції з місцевого бюджету</t>
  </si>
  <si>
    <t>0117330</t>
  </si>
  <si>
    <t>0443</t>
  </si>
  <si>
    <t>Будівництво інших об'єктів комунальної власності</t>
  </si>
  <si>
    <t>0112010</t>
  </si>
  <si>
    <t>0731</t>
  </si>
  <si>
    <t>Багатопрофільна стаціонарна медична допомога населенню</t>
  </si>
  <si>
    <t>0117322</t>
  </si>
  <si>
    <t>7322</t>
  </si>
  <si>
    <t>0446</t>
  </si>
  <si>
    <t>Будівництво медичних установ та закладів</t>
  </si>
  <si>
    <t>0116030</t>
  </si>
  <si>
    <t>6030</t>
  </si>
  <si>
    <t>Організація благоустрою населених пунктів</t>
  </si>
  <si>
    <t>0620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</si>
  <si>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</si>
  <si>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</si>
  <si>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</si>
  <si>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Відділ культури та туризму</t>
  </si>
  <si>
    <t>Cелищний голова</t>
  </si>
  <si>
    <t>Придбання сміттєвоза</t>
  </si>
  <si>
    <t>Виконання програми фінансової підтримки КНК "Баришівська центральна районна лікарня" (Придбання комп'ютерної техніки - 100000 грн., придбання апарату штучної вентиляції легень для дорослих та новонароджених дітей -750000 грн.)</t>
  </si>
  <si>
    <t>0600000</t>
  </si>
  <si>
    <t>06</t>
  </si>
  <si>
    <t>Відділ освіти, молоді та спорту</t>
  </si>
  <si>
    <t>0617321</t>
  </si>
  <si>
    <t>7321</t>
  </si>
  <si>
    <t>Будівництво освітніх установ та закладів</t>
  </si>
  <si>
    <t>0610000</t>
  </si>
  <si>
    <t>0117310</t>
  </si>
  <si>
    <t>7310</t>
  </si>
  <si>
    <t>Будівництво об'єктів житлово-комунального господарства</t>
  </si>
  <si>
    <t>Олександр ВАРЕНІЧЕНКО</t>
  </si>
  <si>
    <t>0617325</t>
  </si>
  <si>
    <t>7325</t>
  </si>
  <si>
    <t>Будівництво установ та закладів фізичної  культури і спорту</t>
  </si>
  <si>
    <t>Будівництво установ та закладів культури</t>
  </si>
  <si>
    <t>Виготовлення проєктно-кошторисної документації на будівництво громадської вбиральні в смт Баришівка по вул.Центральна, 17</t>
  </si>
  <si>
    <t>Виготовлення проєктно-кошторисної документації СК "Прогрес"- 51970 грн., на капітальний ремонт спортивного майданчика та часткове відновлення елементів благоустрою на території Баришівського СК "Прогрес" - 847400 грн.)</t>
  </si>
  <si>
    <t>0117363</t>
  </si>
  <si>
    <t>7363</t>
  </si>
  <si>
    <t>0490</t>
  </si>
  <si>
    <t>Виконання інвестиційних проєктів в рамках здійснення заходів щодо соціально-економічного розвитку окремих територій</t>
  </si>
  <si>
    <t xml:space="preserve">Встановлення системи пожежної сигналізації та оповіщення людей про пожежу в клініко-діагностичному відділенні, інфекційному відділенні, стаціонарному корпусі, зубопротезній лабораторії комунального некомерційного підприємства "Баришівська центральна районна лікарня" Баришівської селищної ради київської області, що знаходиться за адресою:Київська обл. смт Баришівка, вул.Київській шлях, буд.126 </t>
  </si>
  <si>
    <t>0117461</t>
  </si>
  <si>
    <t>7461</t>
  </si>
  <si>
    <t>0456</t>
  </si>
  <si>
    <t xml:space="preserve">Утримання та розвиток автомобільних доріг та дорожньої інфраструктури за рахунок коштів місцевого бюджету </t>
  </si>
  <si>
    <t>Виготовлення та експертиза проєктно-кошторисної документації по капітальному ремонту автомобільної дороги від вул. Богдана Хмельницького в смт Баришівка до вул.Лебединська в с Пасічня)</t>
  </si>
  <si>
    <t>Будівництво  та технічний нагляд системи газопостачання будинку культури в с. Коржі - 145000 грн., коригування проєктно-кошторисної документації об'єкта "Капітальний ремонт покрівлі та вимощення краєзнавчого музею - 15430 грн.,коригування проєктно-кошторисної документації проєкта "Капітальний ремонт покрівлі та вимощення культурно-мистецького ценру"- 15430 грн., виготовлення проєктно-коштоисної документації об'єкта "Утеплення фасаду культурно-мистецького центру" -97312 грн.</t>
  </si>
  <si>
    <t>Додаток 6                                                           до рішення Баришівської селищної ради від 12.10.2020 №1532-33-07                                                     (пункт 4)</t>
  </si>
  <si>
    <t>Співфінансування на капітальний ремонт щодо покращення енергозбереження будівлі.Утеплення фасаду Баришівського навчально-виховного комплексу "Гімназія-загальноосвітня школа I-III ступенів" Баришівської селищної ради Київської області по вулиці Добра 17 смт. Баришівка, Баришівського району, Київської області - 1912735 грн., на співфінансування  проєкту "Капітальний ремонт каналізаційного самопливного колектора КНС № 1 по вул. Паркова,2 в смт Баришівка - 448094 грн., на співфінансування проєкту "Капітальний ремонт щодо покращення енергозбереження будівлі.Утеплення фасаду Волошинівського навчально-виховного комплексу "Загальноосвітня школа I-III cтупенів-дитячий садок" імені Героя України Руслана Лужевського Баришівської селищної ради Київської області" за адресою:Баришівський район, с.Волошинівка, вул.Шкільна,15 (коригування) - 1600095 грн.cпівфінансування об'єкта "Капітальний ремонт систем водопостачання та електропостачання об'єктів водопостачання зі встановленням сонячних фотоелектричних станцій, системи автоматичного керування з частотними перетворювачами та заміною насосних агрегатів артезіанських свердловин № 1,2, 5 в смт Баришівка Київської області - 249000 грн.)</t>
  </si>
  <si>
    <t xml:space="preserve">Будівництво харчоблоку КНП "Баришівська ЦРЛ" по вул. Київський шлях,126 в смт Баришівка </t>
  </si>
  <si>
    <t xml:space="preserve"> Виконання Програми підтримки правоохоронних органів на території Баришівської об'єднаної територіальної громади - 400000 грн. (придбання службого автомобіля)</t>
  </si>
  <si>
    <t xml:space="preserve">Капітальний ремонт східців з улаштуванням пандусу і навісу та заміни вхідних дверей по вул.Центральна,17 в смт. Баришівка </t>
  </si>
  <si>
    <t>Капітальне будівництво із забезпечення пожеженої безпеки закладів освіти по Лукашівському НВК, Паришківському НВК, Сезенківському НВК -1528000 грн.,капітальний ремонт харчоблоку Лукашівського НВК - 500124 грн., виготовлення проєктно-кошторисної документації об'єктів: "Капітальний ремонт ДНЗ "Ялинка" по вул.Грушевського 19в в с. Коржі Баришівського району,Київської області - 200000 грн., "Будівництво стадіону опорного закладу Волошинівського НВК "Загальноосвітня школа I-III cтупенів-дитячий садок" ім. Героя України Руслана Лужевського" у с.Волошинівка Баришівського району Київської області - 150000 грн., капітальний ремонт з відновлення спортивного майданчика з елементами благоустрою на території Волошинівського НВК -270000 грн.,капітальний ремонт даху Баришівської ЗОШ ім. Зерова - 1490000 грн.,на інженерно-геологічні та інженерно-геодезичні вишукування для будівництва стадіону опорного закладу Волошинівського НВК- 72400 грн., на виготовлення проєктно-кошторисної документації для заміни вікон Рудницького НВК -49900 грн.)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</si>
</sst>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7" fillId="9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7" fillId="12" borderId="0" applyNumberFormat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92" fontId="26" fillId="0" borderId="11" xfId="93" applyNumberFormat="1" applyFont="1" applyBorder="1" applyAlignment="1">
      <alignment horizontal="center" vertical="center"/>
      <protection/>
    </xf>
    <xf numFmtId="0" fontId="26" fillId="26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2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>
      <alignment wrapText="1"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26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2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192" fontId="25" fillId="0" borderId="11" xfId="93" applyNumberFormat="1" applyFont="1" applyBorder="1" applyAlignment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49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11" xfId="0" applyNumberFormat="1" applyFont="1" applyFill="1" applyBorder="1" applyAlignment="1" applyProtection="1">
      <alignment horizontal="left"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Font="1" applyBorder="1" applyAlignment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4" fillId="26" borderId="0" xfId="0" applyFont="1" applyFill="1" applyBorder="1" applyAlignment="1">
      <alignment horizontal="center" wrapText="1"/>
    </xf>
    <xf numFmtId="0" fontId="28" fillId="26" borderId="13" xfId="0" applyNumberFormat="1" applyFont="1" applyFill="1" applyBorder="1" applyAlignment="1" applyProtection="1">
      <alignment horizontal="left" vertical="center" wrapText="1"/>
      <protection/>
    </xf>
    <xf numFmtId="0" fontId="25" fillId="26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25" fillId="26" borderId="14" xfId="0" applyFont="1" applyFill="1" applyBorder="1" applyAlignment="1">
      <alignment horizontal="left" vertical="center" wrapText="1"/>
    </xf>
    <xf numFmtId="0" fontId="25" fillId="26" borderId="15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tabSelected="1" view="pageBreakPreview" zoomScale="75" zoomScaleSheetLayoutView="75" zoomScalePageLayoutView="0" workbookViewId="0" topLeftCell="C1">
      <selection activeCell="I1" sqref="I1:K1"/>
    </sheetView>
  </sheetViews>
  <sheetFormatPr defaultColWidth="9.16015625" defaultRowHeight="12.75"/>
  <cols>
    <col min="1" max="1" width="3.83203125" style="1" hidden="1" customWidth="1"/>
    <col min="2" max="3" width="17.5" style="1" customWidth="1"/>
    <col min="4" max="4" width="19.5" style="1" customWidth="1"/>
    <col min="5" max="5" width="35" style="1" customWidth="1"/>
    <col min="6" max="6" width="54.16015625" style="1" customWidth="1"/>
    <col min="7" max="7" width="19.5" style="1" customWidth="1"/>
    <col min="8" max="10" width="18.33203125" style="1" customWidth="1"/>
    <col min="11" max="11" width="22.33203125" style="1" customWidth="1"/>
    <col min="12" max="16384" width="9.16015625" style="2" customWidth="1"/>
  </cols>
  <sheetData>
    <row r="1" spans="4:11" ht="38.25" customHeight="1">
      <c r="D1" s="10"/>
      <c r="I1" s="44" t="s">
        <v>70</v>
      </c>
      <c r="J1" s="44"/>
      <c r="K1" s="44"/>
    </row>
    <row r="2" spans="4:11" ht="18" customHeight="1">
      <c r="D2" s="10"/>
      <c r="I2" s="45"/>
      <c r="J2" s="45"/>
      <c r="K2" s="45"/>
    </row>
    <row r="3" spans="2:12" ht="39.75" customHeight="1">
      <c r="B3" s="41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16"/>
    </row>
    <row r="4" spans="2:11" ht="22.5" customHeight="1">
      <c r="B4" s="14">
        <v>10510000000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ht="22.5" customHeight="1">
      <c r="B5" s="15" t="s">
        <v>2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ht="161.25" customHeight="1">
      <c r="A6" s="3"/>
      <c r="B6" s="46" t="s">
        <v>4</v>
      </c>
      <c r="C6" s="46" t="s">
        <v>5</v>
      </c>
      <c r="D6" s="46" t="s">
        <v>6</v>
      </c>
      <c r="E6" s="46" t="s">
        <v>7</v>
      </c>
      <c r="F6" s="50" t="s">
        <v>8</v>
      </c>
      <c r="G6" s="48" t="s">
        <v>9</v>
      </c>
      <c r="H6" s="48" t="s">
        <v>10</v>
      </c>
      <c r="I6" s="48" t="s">
        <v>11</v>
      </c>
      <c r="J6" s="52" t="s">
        <v>12</v>
      </c>
      <c r="K6" s="48" t="s">
        <v>13</v>
      </c>
    </row>
    <row r="7" spans="1:11" ht="15.75" customHeight="1">
      <c r="A7" s="3"/>
      <c r="B7" s="47"/>
      <c r="C7" s="47"/>
      <c r="D7" s="47"/>
      <c r="E7" s="47"/>
      <c r="F7" s="51"/>
      <c r="G7" s="49"/>
      <c r="H7" s="49"/>
      <c r="I7" s="49"/>
      <c r="J7" s="53"/>
      <c r="K7" s="49"/>
    </row>
    <row r="8" spans="1:11" ht="15.75" customHeight="1">
      <c r="A8" s="3"/>
      <c r="B8" s="17">
        <v>1</v>
      </c>
      <c r="C8" s="17">
        <v>2</v>
      </c>
      <c r="D8" s="17">
        <v>3</v>
      </c>
      <c r="E8" s="17">
        <v>4</v>
      </c>
      <c r="F8" s="9">
        <v>5</v>
      </c>
      <c r="G8" s="18">
        <v>6</v>
      </c>
      <c r="H8" s="18">
        <v>7</v>
      </c>
      <c r="I8" s="18">
        <v>8</v>
      </c>
      <c r="J8" s="19">
        <v>9</v>
      </c>
      <c r="K8" s="18">
        <v>10</v>
      </c>
    </row>
    <row r="9" spans="1:11" s="27" customFormat="1" ht="15.75" customHeight="1">
      <c r="A9" s="22"/>
      <c r="B9" s="29" t="s">
        <v>16</v>
      </c>
      <c r="C9" s="29" t="s">
        <v>14</v>
      </c>
      <c r="D9" s="23"/>
      <c r="E9" s="34" t="s">
        <v>15</v>
      </c>
      <c r="F9" s="30"/>
      <c r="G9" s="25"/>
      <c r="H9" s="25"/>
      <c r="I9" s="25"/>
      <c r="J9" s="26">
        <f>J10</f>
        <v>10095349</v>
      </c>
      <c r="K9" s="25"/>
    </row>
    <row r="10" spans="1:11" s="27" customFormat="1" ht="15.75" customHeight="1">
      <c r="A10" s="22"/>
      <c r="B10" s="29" t="s">
        <v>17</v>
      </c>
      <c r="C10" s="23"/>
      <c r="D10" s="23"/>
      <c r="E10" s="34" t="s">
        <v>15</v>
      </c>
      <c r="F10" s="30"/>
      <c r="G10" s="25"/>
      <c r="H10" s="25"/>
      <c r="I10" s="25"/>
      <c r="J10" s="26">
        <f>J11+J13+J14+J15+J16+J17+J18+J19+J20</f>
        <v>10095349</v>
      </c>
      <c r="K10" s="25"/>
    </row>
    <row r="11" spans="1:11" ht="308.25" customHeight="1">
      <c r="A11" s="3"/>
      <c r="B11" s="20" t="s">
        <v>18</v>
      </c>
      <c r="C11" s="17">
        <v>9770</v>
      </c>
      <c r="D11" s="20" t="s">
        <v>19</v>
      </c>
      <c r="E11" s="32" t="s">
        <v>20</v>
      </c>
      <c r="F11" s="21" t="s">
        <v>71</v>
      </c>
      <c r="G11" s="18"/>
      <c r="H11" s="18"/>
      <c r="I11" s="18"/>
      <c r="J11" s="19">
        <v>4209924</v>
      </c>
      <c r="K11" s="18"/>
    </row>
    <row r="12" spans="1:11" ht="4.5" customHeight="1" hidden="1">
      <c r="A12" s="3"/>
      <c r="B12" s="20"/>
      <c r="C12" s="17"/>
      <c r="D12" s="38"/>
      <c r="E12" s="32"/>
      <c r="F12" s="21"/>
      <c r="G12" s="18"/>
      <c r="H12" s="18"/>
      <c r="I12" s="18"/>
      <c r="J12" s="19"/>
      <c r="K12" s="18"/>
    </row>
    <row r="13" spans="1:11" ht="114" customHeight="1">
      <c r="A13" s="20" t="s">
        <v>22</v>
      </c>
      <c r="B13" s="20" t="s">
        <v>21</v>
      </c>
      <c r="C13" s="17">
        <v>7330</v>
      </c>
      <c r="D13" s="39" t="s">
        <v>22</v>
      </c>
      <c r="E13" s="32" t="s">
        <v>23</v>
      </c>
      <c r="F13" s="21" t="s">
        <v>74</v>
      </c>
      <c r="G13" s="18"/>
      <c r="H13" s="18"/>
      <c r="I13" s="18"/>
      <c r="J13" s="19">
        <v>286537</v>
      </c>
      <c r="K13" s="18"/>
    </row>
    <row r="14" spans="1:11" ht="89.25" customHeight="1">
      <c r="A14" s="3"/>
      <c r="B14" s="20" t="s">
        <v>24</v>
      </c>
      <c r="C14" s="17">
        <v>2010</v>
      </c>
      <c r="D14" s="20" t="s">
        <v>25</v>
      </c>
      <c r="E14" s="33" t="s">
        <v>26</v>
      </c>
      <c r="F14" s="35" t="s">
        <v>41</v>
      </c>
      <c r="G14" s="18"/>
      <c r="H14" s="18"/>
      <c r="I14" s="18"/>
      <c r="J14" s="19">
        <v>850000</v>
      </c>
      <c r="K14" s="18"/>
    </row>
    <row r="15" spans="1:11" ht="105.75" customHeight="1">
      <c r="A15" s="3"/>
      <c r="B15" s="20" t="s">
        <v>27</v>
      </c>
      <c r="C15" s="20" t="s">
        <v>28</v>
      </c>
      <c r="D15" s="20" t="s">
        <v>29</v>
      </c>
      <c r="E15" s="33" t="s">
        <v>30</v>
      </c>
      <c r="F15" s="21" t="s">
        <v>72</v>
      </c>
      <c r="G15" s="18"/>
      <c r="H15" s="18"/>
      <c r="I15" s="18"/>
      <c r="J15" s="19">
        <v>894808</v>
      </c>
      <c r="K15" s="18"/>
    </row>
    <row r="16" spans="1:11" ht="39.75" customHeight="1">
      <c r="A16" s="3"/>
      <c r="B16" s="20" t="s">
        <v>31</v>
      </c>
      <c r="C16" s="20" t="s">
        <v>32</v>
      </c>
      <c r="D16" s="20" t="s">
        <v>34</v>
      </c>
      <c r="E16" s="33" t="s">
        <v>33</v>
      </c>
      <c r="F16" s="21" t="s">
        <v>40</v>
      </c>
      <c r="G16" s="18"/>
      <c r="H16" s="18"/>
      <c r="I16" s="18"/>
      <c r="J16" s="19">
        <v>1947000</v>
      </c>
      <c r="K16" s="18"/>
    </row>
    <row r="17" spans="1:11" ht="123" customHeight="1">
      <c r="A17" s="3"/>
      <c r="B17" s="20" t="s">
        <v>35</v>
      </c>
      <c r="C17" s="20" t="s">
        <v>36</v>
      </c>
      <c r="D17" s="20" t="s">
        <v>19</v>
      </c>
      <c r="E17" s="33" t="s">
        <v>37</v>
      </c>
      <c r="F17" s="21" t="s">
        <v>73</v>
      </c>
      <c r="G17" s="18"/>
      <c r="H17" s="18"/>
      <c r="I17" s="18"/>
      <c r="J17" s="19">
        <v>400000</v>
      </c>
      <c r="K17" s="18"/>
    </row>
    <row r="18" spans="1:11" ht="50.25" customHeight="1">
      <c r="A18" s="3"/>
      <c r="B18" s="20" t="s">
        <v>49</v>
      </c>
      <c r="C18" s="20" t="s">
        <v>50</v>
      </c>
      <c r="D18" s="20" t="s">
        <v>22</v>
      </c>
      <c r="E18" s="33" t="s">
        <v>51</v>
      </c>
      <c r="F18" s="21" t="s">
        <v>57</v>
      </c>
      <c r="G18" s="18"/>
      <c r="H18" s="18"/>
      <c r="I18" s="18"/>
      <c r="J18" s="19">
        <v>17010</v>
      </c>
      <c r="K18" s="18"/>
    </row>
    <row r="19" spans="1:11" ht="140.25" customHeight="1">
      <c r="A19" s="3"/>
      <c r="B19" s="20" t="s">
        <v>59</v>
      </c>
      <c r="C19" s="20" t="s">
        <v>60</v>
      </c>
      <c r="D19" s="20" t="s">
        <v>61</v>
      </c>
      <c r="E19" s="33" t="s">
        <v>62</v>
      </c>
      <c r="F19" s="21" t="s">
        <v>63</v>
      </c>
      <c r="G19" s="18"/>
      <c r="H19" s="18"/>
      <c r="I19" s="18"/>
      <c r="J19" s="19">
        <v>1455330</v>
      </c>
      <c r="K19" s="18"/>
    </row>
    <row r="20" spans="1:11" ht="80.25" customHeight="1">
      <c r="A20" s="3"/>
      <c r="B20" s="20" t="s">
        <v>64</v>
      </c>
      <c r="C20" s="20" t="s">
        <v>65</v>
      </c>
      <c r="D20" s="20" t="s">
        <v>66</v>
      </c>
      <c r="E20" s="33" t="s">
        <v>67</v>
      </c>
      <c r="F20" s="21" t="s">
        <v>68</v>
      </c>
      <c r="G20" s="18"/>
      <c r="H20" s="18"/>
      <c r="I20" s="18"/>
      <c r="J20" s="19">
        <v>34740</v>
      </c>
      <c r="K20" s="18"/>
    </row>
    <row r="21" spans="1:11" s="27" customFormat="1" ht="36.75" customHeight="1">
      <c r="A21" s="22"/>
      <c r="B21" s="29" t="s">
        <v>42</v>
      </c>
      <c r="C21" s="29" t="s">
        <v>43</v>
      </c>
      <c r="D21" s="29"/>
      <c r="E21" s="36" t="s">
        <v>44</v>
      </c>
      <c r="F21" s="37"/>
      <c r="G21" s="25"/>
      <c r="H21" s="25"/>
      <c r="I21" s="25"/>
      <c r="J21" s="26">
        <f>J22</f>
        <v>5159794</v>
      </c>
      <c r="K21" s="25"/>
    </row>
    <row r="22" spans="1:11" s="27" customFormat="1" ht="39" customHeight="1">
      <c r="A22" s="22"/>
      <c r="B22" s="29" t="s">
        <v>48</v>
      </c>
      <c r="C22" s="29"/>
      <c r="D22" s="29"/>
      <c r="E22" s="36" t="s">
        <v>44</v>
      </c>
      <c r="F22" s="37"/>
      <c r="G22" s="25"/>
      <c r="H22" s="25"/>
      <c r="I22" s="25"/>
      <c r="J22" s="26">
        <f>J23+J24</f>
        <v>5159794</v>
      </c>
      <c r="K22" s="25"/>
    </row>
    <row r="23" spans="1:11" ht="398.25" customHeight="1">
      <c r="A23" s="3"/>
      <c r="B23" s="20" t="s">
        <v>45</v>
      </c>
      <c r="C23" s="20" t="s">
        <v>46</v>
      </c>
      <c r="D23" s="20" t="s">
        <v>22</v>
      </c>
      <c r="E23" s="33" t="s">
        <v>47</v>
      </c>
      <c r="F23" s="21" t="s">
        <v>75</v>
      </c>
      <c r="G23" s="18"/>
      <c r="H23" s="18"/>
      <c r="I23" s="18"/>
      <c r="J23" s="19">
        <v>4260424</v>
      </c>
      <c r="K23" s="18"/>
    </row>
    <row r="24" spans="1:11" ht="102" customHeight="1">
      <c r="A24" s="3"/>
      <c r="B24" s="20" t="s">
        <v>53</v>
      </c>
      <c r="C24" s="20" t="s">
        <v>54</v>
      </c>
      <c r="D24" s="20" t="s">
        <v>22</v>
      </c>
      <c r="E24" s="33" t="s">
        <v>55</v>
      </c>
      <c r="F24" s="21" t="s">
        <v>58</v>
      </c>
      <c r="G24" s="18"/>
      <c r="H24" s="18"/>
      <c r="I24" s="18"/>
      <c r="J24" s="19">
        <v>899370</v>
      </c>
      <c r="K24" s="18"/>
    </row>
    <row r="25" spans="1:11" s="27" customFormat="1" ht="15.75" customHeight="1">
      <c r="A25" s="22"/>
      <c r="B25" s="23">
        <v>1000000</v>
      </c>
      <c r="C25" s="23">
        <v>10</v>
      </c>
      <c r="D25" s="23"/>
      <c r="E25" s="34" t="s">
        <v>38</v>
      </c>
      <c r="F25" s="24"/>
      <c r="G25" s="25"/>
      <c r="H25" s="25"/>
      <c r="I25" s="25"/>
      <c r="J25" s="28">
        <f>J26</f>
        <v>273172</v>
      </c>
      <c r="K25" s="25"/>
    </row>
    <row r="26" spans="2:11" ht="21" customHeight="1">
      <c r="B26" s="6">
        <v>1010000</v>
      </c>
      <c r="C26" s="6"/>
      <c r="D26" s="6"/>
      <c r="E26" s="34" t="s">
        <v>38</v>
      </c>
      <c r="F26" s="7"/>
      <c r="G26" s="7"/>
      <c r="H26" s="7"/>
      <c r="I26" s="7"/>
      <c r="J26" s="7">
        <f>J27</f>
        <v>273172</v>
      </c>
      <c r="K26" s="7"/>
    </row>
    <row r="27" spans="2:11" ht="194.25" customHeight="1">
      <c r="B27" s="17">
        <v>1017324</v>
      </c>
      <c r="C27" s="17">
        <v>7324</v>
      </c>
      <c r="D27" s="6">
        <v>443</v>
      </c>
      <c r="E27" s="32" t="s">
        <v>56</v>
      </c>
      <c r="F27" s="31" t="s">
        <v>69</v>
      </c>
      <c r="G27" s="7"/>
      <c r="H27" s="7"/>
      <c r="I27" s="7"/>
      <c r="J27" s="7">
        <v>273172</v>
      </c>
      <c r="K27" s="7"/>
    </row>
    <row r="28" spans="2:11" ht="18.75">
      <c r="B28" s="6" t="s">
        <v>0</v>
      </c>
      <c r="C28" s="6" t="s">
        <v>0</v>
      </c>
      <c r="D28" s="6" t="s">
        <v>0</v>
      </c>
      <c r="E28" s="8" t="s">
        <v>1</v>
      </c>
      <c r="F28" s="6" t="s">
        <v>0</v>
      </c>
      <c r="G28" s="6" t="s">
        <v>0</v>
      </c>
      <c r="H28" s="6" t="s">
        <v>0</v>
      </c>
      <c r="I28" s="12">
        <v>0</v>
      </c>
      <c r="J28" s="12">
        <f>J9+J25+J21</f>
        <v>15528315</v>
      </c>
      <c r="K28" s="6" t="s">
        <v>0</v>
      </c>
    </row>
    <row r="29" spans="1:11" s="5" customFormat="1" ht="30" customHeight="1">
      <c r="A29" s="4"/>
      <c r="B29" s="42"/>
      <c r="C29" s="43"/>
      <c r="D29" s="43"/>
      <c r="E29" s="43"/>
      <c r="F29" s="43"/>
      <c r="G29" s="43"/>
      <c r="H29" s="43"/>
      <c r="I29" s="43"/>
      <c r="J29" s="43"/>
      <c r="K29" s="43"/>
    </row>
    <row r="31" spans="3:7" ht="18.75">
      <c r="C31" s="11" t="s">
        <v>39</v>
      </c>
      <c r="G31" s="11" t="s">
        <v>52</v>
      </c>
    </row>
    <row r="33" spans="2:8" ht="18.75">
      <c r="B33" s="40"/>
      <c r="C33" s="40"/>
      <c r="D33" s="40"/>
      <c r="E33" s="40"/>
      <c r="F33" s="11"/>
      <c r="H33" s="11"/>
    </row>
  </sheetData>
  <sheetProtection/>
  <mergeCells count="15">
    <mergeCell ref="K6:K7"/>
    <mergeCell ref="H6:H7"/>
    <mergeCell ref="I6:I7"/>
    <mergeCell ref="F6:F7"/>
    <mergeCell ref="J6:J7"/>
    <mergeCell ref="B33:E33"/>
    <mergeCell ref="B3:K3"/>
    <mergeCell ref="B29:K29"/>
    <mergeCell ref="I1:K1"/>
    <mergeCell ref="I2:K2"/>
    <mergeCell ref="B6:B7"/>
    <mergeCell ref="C6:C7"/>
    <mergeCell ref="D6:D7"/>
    <mergeCell ref="E6:E7"/>
    <mergeCell ref="G6:G7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64" r:id="rId1"/>
  <rowBreaks count="2" manualBreakCount="2">
    <brk id="12" min="1" max="10" man="1"/>
    <brk id="3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2020-08-25T10:23:55Z</cp:lastPrinted>
  <dcterms:created xsi:type="dcterms:W3CDTF">2014-01-17T10:52:16Z</dcterms:created>
  <dcterms:modified xsi:type="dcterms:W3CDTF">2020-10-12T13:38:11Z</dcterms:modified>
  <cp:category/>
  <cp:version/>
  <cp:contentType/>
  <cp:contentStatus/>
</cp:coreProperties>
</file>