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'дод.6'!$B$1:$J$50</definedName>
  </definedNames>
  <calcPr fullCalcOnLoad="1"/>
</workbook>
</file>

<file path=xl/sharedStrings.xml><?xml version="1.0" encoding="utf-8"?>
<sst xmlns="http://schemas.openxmlformats.org/spreadsheetml/2006/main" count="211" uniqueCount="133">
  <si>
    <t>Найменування об’єкта відповідно до проектно-кошторисної документації</t>
  </si>
  <si>
    <t>Х</t>
  </si>
  <si>
    <t>Строк реалізації об’єкта 
(рік початку і завершення)</t>
  </si>
  <si>
    <t>Загальна вартість об’єкта,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</si>
  <si>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</si>
  <si>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</si>
  <si>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</si>
  <si>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</si>
  <si>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</si>
  <si>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</si>
  <si>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 xml:space="preserve">Розподіл коштів бюджету розвитку за об’єктами у 2019 році </t>
  </si>
  <si>
    <t>(грн.)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</si>
  <si>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</si>
  <si>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</si>
  <si>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</si>
  <si>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</si>
  <si>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06</t>
  </si>
  <si>
    <t>0610000</t>
  </si>
  <si>
    <t>0617363</t>
  </si>
  <si>
    <t>0100000</t>
  </si>
  <si>
    <t>0110000</t>
  </si>
  <si>
    <t>Баришівська селищна рада</t>
  </si>
  <si>
    <t>01</t>
  </si>
  <si>
    <t>0117363</t>
  </si>
  <si>
    <t>Відділ освіти, молоді та спорту</t>
  </si>
  <si>
    <t>Селищний голова</t>
  </si>
  <si>
    <t>О.П.Вареніченко</t>
  </si>
  <si>
    <t>0116030</t>
  </si>
  <si>
    <t>6030</t>
  </si>
  <si>
    <t>0620</t>
  </si>
  <si>
    <t>Організація благоустрою населених пунктів</t>
  </si>
  <si>
    <t>0117323</t>
  </si>
  <si>
    <t>7323</t>
  </si>
  <si>
    <t>Будівництво установ та закладів соціальної сфери"</t>
  </si>
  <si>
    <t>0119770</t>
  </si>
  <si>
    <t>9770</t>
  </si>
  <si>
    <t>0180</t>
  </si>
  <si>
    <t>Інші субвенції з місцевого бюджету</t>
  </si>
  <si>
    <t>Придбання модульного будинку під роздягальню для спортсменів та тренерські кімнати в с. Коржі</t>
  </si>
  <si>
    <t>Капітальні видатки</t>
  </si>
  <si>
    <t>0443</t>
  </si>
  <si>
    <t>Влаштування мереж водопостачання та водовідведення, влаштування санітарного блоку на території Селичівського НВК</t>
  </si>
  <si>
    <t>Придбання шкільного автобуса</t>
  </si>
  <si>
    <t>Поліпшення матеріально-технічної бази закладів освіти</t>
  </si>
  <si>
    <t>Капітальний ремонт вуличного освітлення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</si>
  <si>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</si>
  <si>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</si>
  <si>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</si>
  <si>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0113121</t>
  </si>
  <si>
    <t>0611020</t>
  </si>
  <si>
    <t>1020</t>
  </si>
  <si>
    <t>0921</t>
  </si>
  <si>
    <t>Надання загальної середньої освіти загальноосвітніми навчальними закладами</t>
  </si>
  <si>
    <t>x</t>
  </si>
  <si>
    <t>0611161</t>
  </si>
  <si>
    <t>1161</t>
  </si>
  <si>
    <t>0990</t>
  </si>
  <si>
    <t>Забезпечення діяльності інших закладів у сфері освіти</t>
  </si>
  <si>
    <t>0117362</t>
  </si>
  <si>
    <t>7362</t>
  </si>
  <si>
    <t>Виконання інвестиційних проектів в рамках формування інфрастуктури об'єднаних територіальних громад</t>
  </si>
  <si>
    <t>0119750</t>
  </si>
  <si>
    <t>9750</t>
  </si>
  <si>
    <t>Субвенція з місцевого бюджету на співфінансування інвестиційних проектів</t>
  </si>
  <si>
    <t>Придбання цифрового ренгенапарату -3050000 грн.,трактора-550000 грн.,самоскиду -2097000 грн., екскаватора -2000000 грн.,комплектувальних  виробів -226700 грн.</t>
  </si>
  <si>
    <t>Коригування проектно-кошторисної документації на капітальний ремонт</t>
  </si>
  <si>
    <t>1000000</t>
  </si>
  <si>
    <t>10</t>
  </si>
  <si>
    <t>Відділ культури та туризму</t>
  </si>
  <si>
    <t>1010000</t>
  </si>
  <si>
    <t>1011100</t>
  </si>
  <si>
    <t>1100</t>
  </si>
  <si>
    <t>0960</t>
  </si>
  <si>
    <t>Надання спеціальної освіти школами естетичного виховання (музичними, художніми,хореографічними,театральними, хоровими,мистецькими)</t>
  </si>
  <si>
    <t>0611010</t>
  </si>
  <si>
    <t>1010</t>
  </si>
  <si>
    <t>0910</t>
  </si>
  <si>
    <t>Надання дошкільної освіти</t>
  </si>
  <si>
    <t>1014040</t>
  </si>
  <si>
    <t>4040</t>
  </si>
  <si>
    <t>0824</t>
  </si>
  <si>
    <t>Забезпечення діяльності музеїв і виставок</t>
  </si>
  <si>
    <t>Каапітальний ремонт покрівлі музея ім. Т.Г.Шевченка- 152762 грн., коригування проектно-кошторисної документаіії -10575 грн.</t>
  </si>
  <si>
    <t xml:space="preserve">Реконструкція футбольного поля зі штучним покриттям 42х22 по вул.Центральній,34 в смт. Баришівка </t>
  </si>
  <si>
    <t>1014060</t>
  </si>
  <si>
    <t>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</si>
  <si>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</si>
  <si>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</si>
  <si>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Поліпшення матеріально-технічної бази закладів культури</t>
  </si>
  <si>
    <t>1017363</t>
  </si>
  <si>
    <t>0117330</t>
  </si>
  <si>
    <t>7330</t>
  </si>
  <si>
    <t>Будівництво інших об'єктів комунальної власності</t>
  </si>
  <si>
    <t xml:space="preserve"> Реконструкція парку обмеженого вулицями Центральною, Богдана Хмельницького,Парковою та пров.Парковим в смт.Баришівка</t>
  </si>
  <si>
    <t>Поліпшення матеріально-технічної бази медичних закладів вторинної ланки</t>
  </si>
  <si>
    <t>0617325</t>
  </si>
  <si>
    <t>7325</t>
  </si>
  <si>
    <t>Будівництво споруд,установ та закладів фізичної культури та спорту</t>
  </si>
  <si>
    <t>0117650</t>
  </si>
  <si>
    <t>7650</t>
  </si>
  <si>
    <t>Прведення експертної грошової оцінки земельної ділянки чи права на неї</t>
  </si>
  <si>
    <t>0117322</t>
  </si>
  <si>
    <t>7322</t>
  </si>
  <si>
    <t>Будівництво медичних установ та закладів</t>
  </si>
  <si>
    <t>Виготовлення проектно-кошторисної документації на будівництво харчоблоку КНК "Баришівська ЦРЛ"</t>
  </si>
  <si>
    <t>0617321</t>
  </si>
  <si>
    <t>7321</t>
  </si>
  <si>
    <t>Будівництво освітніх установ та закладів</t>
  </si>
  <si>
    <t>Реконструкція системи гарячого водопостачання з використанням сонячних колекторів в стаціонарному відділенні для постійного або тимчасового проживання людей при Баришівському територіальному центрі соціального обслуговування в с. Перемога - 115000грн., реконструкція системи газопостачання та проектно-кошторисна документація відділення стаціонарного догляду територіального центру - 49000 грн.) .</t>
  </si>
  <si>
    <t>2010</t>
  </si>
  <si>
    <t>0731</t>
  </si>
  <si>
    <t>Багатопрофільна стаціонарна медична допомога населенню</t>
  </si>
  <si>
    <t>Виготовлення проектно-кошторисної документації на капітальний ремонт каналізаційного самопливного колектора КНС № 1 по вул. Парковій 2 в смт. Баришівка - 160000 грн., на проведення топо-геодезичних робіт по Волошинівській медамбулаторії -9850 грн.)</t>
  </si>
  <si>
    <t>1017324</t>
  </si>
  <si>
    <t>7324</t>
  </si>
  <si>
    <t>Будівництво установ та закладів культури</t>
  </si>
  <si>
    <t>Технагляд виконання робіт та проектно-кошторисної документації футбольного СК "Прогрес" -19400 грн., влаштування лінії електроживлення модульного будинку с. Коржі - 28500 грн.</t>
  </si>
  <si>
    <t>0113104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</si>
  <si>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  </t>
  </si>
  <si>
    <t>3104</t>
  </si>
  <si>
    <t>Коригування проектно-кошторисної документації на реконструкцію ФАПу с. Бзів-56640 грн.,  реконструкція системи газопостачання ФАПу с. Бзів - 32500 грн.</t>
  </si>
  <si>
    <t xml:space="preserve">Виготовлення ТУ та встановлення лічильників IMOD (газопостачання) в Подільській філії Волошинівського НВК, Коржівській ЗОШ - 103314 грн.,  встановлення вузлів обліку тепла
 та  виготовлення проектно-кошторисної документації в Перемозькому
 НВК, Гостролуцькому НВК, Веселинівському НВО – 140000 грн
</t>
  </si>
  <si>
    <t xml:space="preserve">Виготовлення експертного звіту щодо коригування кошторисної частини проектної документації по об'єкту реконструкції будівлі нежилого будинку побуткомбінату під сільській клуб по вул. Київська,9 с. Перемога -4140 грн.,  будівельно-монтажні роботи по газопостачанню будинку культури с. Коржі - 205000 грн.  </t>
  </si>
  <si>
    <t>0112010</t>
  </si>
  <si>
    <t>0110160</t>
  </si>
  <si>
    <t>0160</t>
  </si>
  <si>
    <t>01111</t>
  </si>
  <si>
    <t>Керівництво і управління у відповідній сфері у містах (місті Києві), селищах, селах, обє'днаних територіальних громадах</t>
  </si>
  <si>
    <t>Капітальний ремонт шкільних вбиралень 1410000 грн.,капітальний ремонт Веселинівського НВК -650000 грн.,проектно-кошторисна документація системи пожежної сигналізації Баришівського НВК - 78000грн., встановлення пожежної сигналізації Баришівського НВК -652000</t>
  </si>
  <si>
    <t>Коригування проектно-кошторисної документації на капітальний ремонт-50000 грн., капітальний ремонт дитячого садка "Золотий ключик" - 142100 грн.</t>
  </si>
  <si>
    <t>Експертиза проектно кошторисної документації по Веселинівському НВО- 90000 грн., проектно-кошторисна документація по заміні даху у Селищанському НВК-157000 грн., проектно-кошторисна документація по утепленню фасаду Волошинівського НВК -632543 грн.)</t>
  </si>
  <si>
    <t xml:space="preserve">  Дооснащення телемедичним обладнанням амбулаторій первинної медичної допомоги </t>
  </si>
  <si>
    <t>Додаток 6                                                           до рішення Баришівської cелищної ради від 20.12.2019 № 879-20 -07                                              (пункт 4)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</si>
</sst>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8" borderId="0" applyNumberFormat="0" applyBorder="0" applyAlignment="0" applyProtection="0"/>
    <xf numFmtId="0" fontId="40" fillId="20" borderId="0" applyNumberFormat="0" applyBorder="0" applyAlignment="0" applyProtection="0"/>
    <xf numFmtId="0" fontId="14" fillId="14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1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7" fillId="12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5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6" fillId="4" borderId="0" applyNumberFormat="0" applyBorder="0" applyAlignment="0" applyProtection="0"/>
    <xf numFmtId="0" fontId="4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8" fillId="0" borderId="13" applyNumberFormat="0" applyFill="0" applyAlignment="0" applyProtection="0"/>
    <xf numFmtId="0" fontId="49" fillId="5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200" fontId="26" fillId="0" borderId="14" xfId="93" applyNumberFormat="1" applyFont="1" applyBorder="1" applyAlignment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0" fontId="30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00" fontId="25" fillId="0" borderId="14" xfId="93" applyNumberFormat="1" applyFont="1" applyBorder="1" applyAlignment="1">
      <alignment horizontal="center" vertical="center"/>
      <protection/>
    </xf>
    <xf numFmtId="200" fontId="4" fillId="0" borderId="14" xfId="93" applyNumberFormat="1" applyFont="1" applyBorder="1" applyAlignment="1">
      <alignment horizontal="center" vertical="center"/>
      <protection/>
    </xf>
    <xf numFmtId="200" fontId="30" fillId="0" borderId="14" xfId="93" applyNumberFormat="1" applyFont="1" applyBorder="1" applyAlignment="1">
      <alignment horizontal="center" vertical="center"/>
      <protection/>
    </xf>
    <xf numFmtId="213" fontId="30" fillId="0" borderId="14" xfId="0" applyNumberFormat="1" applyFont="1" applyFill="1" applyBorder="1" applyAlignment="1">
      <alignment vertical="center" wrapText="1"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20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justify" vertical="center"/>
    </xf>
    <xf numFmtId="0" fontId="34" fillId="0" borderId="14" xfId="0" applyFont="1" applyFill="1" applyBorder="1" applyAlignment="1">
      <alignment horizontal="justify" vertical="center"/>
    </xf>
    <xf numFmtId="0" fontId="33" fillId="0" borderId="14" xfId="0" applyFont="1" applyBorder="1" applyAlignment="1">
      <alignment horizontal="justify" vertical="center"/>
    </xf>
    <xf numFmtId="0" fontId="34" fillId="0" borderId="14" xfId="0" applyFont="1" applyBorder="1" applyAlignment="1">
      <alignment horizontal="justify" vertical="center"/>
    </xf>
    <xf numFmtId="0" fontId="33" fillId="0" borderId="14" xfId="0" applyFont="1" applyBorder="1" applyAlignment="1">
      <alignment horizontal="center"/>
    </xf>
    <xf numFmtId="49" fontId="33" fillId="0" borderId="14" xfId="0" applyNumberFormat="1" applyFont="1" applyFill="1" applyBorder="1" applyAlignment="1" applyProtection="1">
      <alignment vertical="center" wrapText="1"/>
      <protection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00" fontId="26" fillId="0" borderId="14" xfId="93" applyNumberFormat="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200" fontId="25" fillId="0" borderId="14" xfId="93" applyNumberFormat="1" applyFont="1" applyBorder="1" applyAlignment="1">
      <alignment horizontal="center" vertical="center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52" borderId="20" xfId="0" applyNumberFormat="1" applyFont="1" applyFill="1" applyBorder="1" applyAlignment="1" applyProtection="1">
      <alignment horizontal="left" vertical="center" wrapText="1"/>
      <protection/>
    </xf>
    <xf numFmtId="0" fontId="25" fillId="52" borderId="20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tabSelected="1" zoomScaleSheetLayoutView="50" zoomScalePageLayoutView="0" workbookViewId="0" topLeftCell="D1">
      <selection activeCell="B2" sqref="B2:J2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6.66015625" style="2" customWidth="1"/>
    <col min="5" max="5" width="35" style="2" customWidth="1"/>
    <col min="6" max="6" width="39.16015625" style="2" customWidth="1"/>
    <col min="7" max="7" width="16.66015625" style="2" customWidth="1"/>
    <col min="8" max="8" width="18.33203125" style="2" customWidth="1"/>
    <col min="9" max="9" width="20.5" style="2" customWidth="1"/>
    <col min="10" max="10" width="22.33203125" style="2" customWidth="1"/>
    <col min="11" max="16384" width="9.16015625" style="3" customWidth="1"/>
  </cols>
  <sheetData>
    <row r="1" spans="4:10" ht="64.5" customHeight="1">
      <c r="D1" s="14"/>
      <c r="I1" s="47" t="s">
        <v>132</v>
      </c>
      <c r="J1" s="47"/>
    </row>
    <row r="2" spans="2:10" ht="22.5" customHeight="1">
      <c r="B2" s="55" t="s">
        <v>10</v>
      </c>
      <c r="C2" s="55"/>
      <c r="D2" s="55"/>
      <c r="E2" s="55"/>
      <c r="F2" s="55"/>
      <c r="G2" s="55"/>
      <c r="H2" s="55"/>
      <c r="I2" s="55"/>
      <c r="J2" s="55"/>
    </row>
    <row r="3" spans="2:10" ht="18.75">
      <c r="B3" s="10"/>
      <c r="C3" s="4"/>
      <c r="D3" s="4"/>
      <c r="E3" s="4"/>
      <c r="F3" s="5"/>
      <c r="G3" s="5"/>
      <c r="H3" s="5"/>
      <c r="I3" s="5"/>
      <c r="J3" s="11" t="s">
        <v>11</v>
      </c>
    </row>
    <row r="4" spans="1:10" ht="161.25" customHeight="1">
      <c r="A4" s="6"/>
      <c r="B4" s="12" t="s">
        <v>4</v>
      </c>
      <c r="C4" s="12" t="s">
        <v>5</v>
      </c>
      <c r="D4" s="12" t="s">
        <v>6</v>
      </c>
      <c r="E4" s="1" t="s">
        <v>9</v>
      </c>
      <c r="F4" s="13" t="s">
        <v>0</v>
      </c>
      <c r="G4" s="13" t="s">
        <v>2</v>
      </c>
      <c r="H4" s="13" t="s">
        <v>3</v>
      </c>
      <c r="I4" s="13" t="s">
        <v>7</v>
      </c>
      <c r="J4" s="13" t="s">
        <v>8</v>
      </c>
    </row>
    <row r="5" spans="1:10" ht="15.75">
      <c r="A5" s="6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</row>
    <row r="6" spans="1:10" ht="15.75">
      <c r="A6" s="6"/>
      <c r="B6" s="20" t="s">
        <v>19</v>
      </c>
      <c r="C6" s="16" t="s">
        <v>22</v>
      </c>
      <c r="D6" s="16"/>
      <c r="E6" s="28" t="s">
        <v>21</v>
      </c>
      <c r="F6" s="18"/>
      <c r="G6" s="19"/>
      <c r="H6" s="19"/>
      <c r="I6" s="22">
        <f>I7</f>
        <v>10384874</v>
      </c>
      <c r="J6" s="19"/>
    </row>
    <row r="7" spans="1:10" ht="15.75">
      <c r="A7" s="6"/>
      <c r="B7" s="20" t="s">
        <v>20</v>
      </c>
      <c r="C7" s="21"/>
      <c r="D7" s="16"/>
      <c r="E7" s="28" t="s">
        <v>21</v>
      </c>
      <c r="F7" s="29"/>
      <c r="G7" s="30"/>
      <c r="H7" s="30"/>
      <c r="I7" s="31">
        <f>I8+I10+I12+I13+I14+I15+I17+I18+I19+I11+I20+I21+I22+I16+I23+I24+I25</f>
        <v>10384874</v>
      </c>
      <c r="J7" s="30"/>
    </row>
    <row r="8" spans="2:10" ht="66.75" customHeight="1">
      <c r="B8" s="48" t="s">
        <v>23</v>
      </c>
      <c r="C8" s="48" t="s">
        <v>12</v>
      </c>
      <c r="D8" s="48" t="s">
        <v>13</v>
      </c>
      <c r="E8" s="49" t="s">
        <v>14</v>
      </c>
      <c r="F8" s="51" t="s">
        <v>93</v>
      </c>
      <c r="G8" s="50"/>
      <c r="H8" s="53"/>
      <c r="I8" s="52">
        <v>789514</v>
      </c>
      <c r="J8" s="50"/>
    </row>
    <row r="9" spans="2:10" ht="8.25" customHeight="1" hidden="1">
      <c r="B9" s="48"/>
      <c r="C9" s="48"/>
      <c r="D9" s="48"/>
      <c r="E9" s="49"/>
      <c r="F9" s="51"/>
      <c r="G9" s="50"/>
      <c r="H9" s="53"/>
      <c r="I9" s="52"/>
      <c r="J9" s="50"/>
    </row>
    <row r="10" spans="2:10" ht="66.75" customHeight="1">
      <c r="B10" s="17" t="s">
        <v>23</v>
      </c>
      <c r="C10" s="17" t="s">
        <v>12</v>
      </c>
      <c r="D10" s="17" t="s">
        <v>13</v>
      </c>
      <c r="E10" s="36" t="s">
        <v>14</v>
      </c>
      <c r="F10" s="34" t="s">
        <v>38</v>
      </c>
      <c r="G10" s="9"/>
      <c r="H10" s="30"/>
      <c r="I10" s="25">
        <v>407000</v>
      </c>
      <c r="J10" s="9"/>
    </row>
    <row r="11" spans="2:10" ht="84.75" customHeight="1">
      <c r="B11" s="17" t="s">
        <v>23</v>
      </c>
      <c r="C11" s="17" t="s">
        <v>12</v>
      </c>
      <c r="D11" s="17" t="s">
        <v>13</v>
      </c>
      <c r="E11" s="36" t="s">
        <v>14</v>
      </c>
      <c r="F11" s="34" t="s">
        <v>94</v>
      </c>
      <c r="G11" s="9"/>
      <c r="H11" s="30"/>
      <c r="I11" s="25">
        <v>167000</v>
      </c>
      <c r="J11" s="9"/>
    </row>
    <row r="12" spans="2:10" ht="48.75" customHeight="1">
      <c r="B12" s="17" t="s">
        <v>27</v>
      </c>
      <c r="C12" s="17" t="s">
        <v>28</v>
      </c>
      <c r="D12" s="17" t="s">
        <v>29</v>
      </c>
      <c r="E12" s="37" t="s">
        <v>30</v>
      </c>
      <c r="F12" s="34" t="s">
        <v>44</v>
      </c>
      <c r="G12" s="9"/>
      <c r="H12" s="9"/>
      <c r="I12" s="25">
        <v>158400</v>
      </c>
      <c r="J12" s="9"/>
    </row>
    <row r="13" spans="2:10" ht="24">
      <c r="B13" s="17" t="s">
        <v>27</v>
      </c>
      <c r="C13" s="17" t="s">
        <v>28</v>
      </c>
      <c r="D13" s="17" t="s">
        <v>29</v>
      </c>
      <c r="E13" s="37" t="s">
        <v>30</v>
      </c>
      <c r="F13" s="34" t="s">
        <v>39</v>
      </c>
      <c r="G13" s="9"/>
      <c r="H13" s="9"/>
      <c r="I13" s="25">
        <v>33700</v>
      </c>
      <c r="J13" s="9"/>
    </row>
    <row r="14" spans="2:10" ht="204.75" customHeight="1">
      <c r="B14" s="17" t="s">
        <v>31</v>
      </c>
      <c r="C14" s="17" t="s">
        <v>32</v>
      </c>
      <c r="D14" s="17" t="s">
        <v>40</v>
      </c>
      <c r="E14" s="37" t="s">
        <v>33</v>
      </c>
      <c r="F14" s="32" t="s">
        <v>108</v>
      </c>
      <c r="G14" s="9"/>
      <c r="H14" s="9"/>
      <c r="I14" s="25">
        <v>164000</v>
      </c>
      <c r="J14" s="9"/>
    </row>
    <row r="15" spans="2:10" ht="117" customHeight="1">
      <c r="B15" s="17" t="s">
        <v>34</v>
      </c>
      <c r="C15" s="17" t="s">
        <v>35</v>
      </c>
      <c r="D15" s="17" t="s">
        <v>36</v>
      </c>
      <c r="E15" s="37" t="s">
        <v>37</v>
      </c>
      <c r="F15" s="32" t="s">
        <v>112</v>
      </c>
      <c r="G15" s="9"/>
      <c r="H15" s="9"/>
      <c r="I15" s="25">
        <v>169850</v>
      </c>
      <c r="J15" s="9"/>
    </row>
    <row r="16" spans="2:10" ht="21.75" customHeight="1">
      <c r="B16" s="17"/>
      <c r="C16" s="17" t="s">
        <v>35</v>
      </c>
      <c r="D16" s="17" t="s">
        <v>36</v>
      </c>
      <c r="E16" s="37" t="s">
        <v>37</v>
      </c>
      <c r="F16" s="32" t="s">
        <v>39</v>
      </c>
      <c r="G16" s="9"/>
      <c r="H16" s="9"/>
      <c r="I16" s="25">
        <v>36686</v>
      </c>
      <c r="J16" s="9"/>
    </row>
    <row r="17" spans="2:10" ht="61.5" customHeight="1">
      <c r="B17" s="17" t="s">
        <v>48</v>
      </c>
      <c r="C17" s="17" t="s">
        <v>45</v>
      </c>
      <c r="D17" s="17" t="s">
        <v>46</v>
      </c>
      <c r="E17" s="37" t="s">
        <v>47</v>
      </c>
      <c r="F17" s="34" t="s">
        <v>39</v>
      </c>
      <c r="G17" s="9"/>
      <c r="H17" s="9"/>
      <c r="I17" s="25">
        <v>17000</v>
      </c>
      <c r="J17" s="9"/>
    </row>
    <row r="18" spans="2:10" ht="89.25" customHeight="1">
      <c r="B18" s="17" t="s">
        <v>58</v>
      </c>
      <c r="C18" s="17" t="s">
        <v>59</v>
      </c>
      <c r="D18" s="17" t="s">
        <v>13</v>
      </c>
      <c r="E18" s="37" t="s">
        <v>60</v>
      </c>
      <c r="F18" s="34" t="s">
        <v>64</v>
      </c>
      <c r="G18" s="9"/>
      <c r="H18" s="9"/>
      <c r="I18" s="25">
        <v>7923700</v>
      </c>
      <c r="J18" s="9"/>
    </row>
    <row r="19" spans="2:10" ht="282.75" customHeight="1">
      <c r="B19" s="17" t="s">
        <v>61</v>
      </c>
      <c r="C19" s="17" t="s">
        <v>62</v>
      </c>
      <c r="D19" s="17" t="s">
        <v>36</v>
      </c>
      <c r="E19" s="37" t="s">
        <v>63</v>
      </c>
      <c r="F19" s="34" t="s">
        <v>131</v>
      </c>
      <c r="G19" s="9"/>
      <c r="H19" s="9"/>
      <c r="I19" s="25">
        <v>39584</v>
      </c>
      <c r="J19" s="9"/>
    </row>
    <row r="20" spans="2:10" ht="78" customHeight="1">
      <c r="B20" s="17" t="s">
        <v>90</v>
      </c>
      <c r="C20" s="17" t="s">
        <v>91</v>
      </c>
      <c r="D20" s="17" t="s">
        <v>40</v>
      </c>
      <c r="E20" s="37" t="s">
        <v>92</v>
      </c>
      <c r="F20" s="34" t="s">
        <v>120</v>
      </c>
      <c r="G20" s="9"/>
      <c r="H20" s="9"/>
      <c r="I20" s="25">
        <v>89140</v>
      </c>
      <c r="J20" s="9"/>
    </row>
    <row r="21" spans="2:10" ht="63" customHeight="1">
      <c r="B21" s="17" t="s">
        <v>98</v>
      </c>
      <c r="C21" s="17" t="s">
        <v>99</v>
      </c>
      <c r="D21" s="17" t="s">
        <v>13</v>
      </c>
      <c r="E21" s="37" t="s">
        <v>100</v>
      </c>
      <c r="F21" s="34" t="s">
        <v>39</v>
      </c>
      <c r="G21" s="9"/>
      <c r="H21" s="9"/>
      <c r="I21" s="25">
        <v>2300</v>
      </c>
      <c r="J21" s="9"/>
    </row>
    <row r="22" spans="2:10" ht="63" customHeight="1">
      <c r="B22" s="17" t="s">
        <v>101</v>
      </c>
      <c r="C22" s="17" t="s">
        <v>102</v>
      </c>
      <c r="D22" s="17" t="s">
        <v>40</v>
      </c>
      <c r="E22" s="37" t="s">
        <v>103</v>
      </c>
      <c r="F22" s="34" t="s">
        <v>104</v>
      </c>
      <c r="G22" s="9"/>
      <c r="H22" s="9"/>
      <c r="I22" s="25">
        <v>199000</v>
      </c>
      <c r="J22" s="9"/>
    </row>
    <row r="23" spans="2:10" ht="35.25" customHeight="1">
      <c r="B23" s="17" t="s">
        <v>123</v>
      </c>
      <c r="C23" s="17" t="s">
        <v>109</v>
      </c>
      <c r="D23" s="43" t="s">
        <v>110</v>
      </c>
      <c r="E23" s="42" t="s">
        <v>111</v>
      </c>
      <c r="F23" s="34" t="s">
        <v>39</v>
      </c>
      <c r="G23" s="9"/>
      <c r="H23" s="9"/>
      <c r="I23" s="25">
        <v>70000</v>
      </c>
      <c r="J23" s="9"/>
    </row>
    <row r="24" spans="2:10" ht="56.25" customHeight="1">
      <c r="B24" s="44" t="s">
        <v>117</v>
      </c>
      <c r="C24" s="44" t="s">
        <v>119</v>
      </c>
      <c r="D24" s="45" t="s">
        <v>50</v>
      </c>
      <c r="E24" s="46" t="s">
        <v>118</v>
      </c>
      <c r="F24" s="34" t="s">
        <v>39</v>
      </c>
      <c r="G24" s="9"/>
      <c r="H24" s="9"/>
      <c r="I24" s="25">
        <v>20000</v>
      </c>
      <c r="J24" s="9"/>
    </row>
    <row r="25" spans="2:10" ht="56.25" customHeight="1">
      <c r="B25" s="44" t="s">
        <v>124</v>
      </c>
      <c r="C25" s="44" t="s">
        <v>125</v>
      </c>
      <c r="D25" s="45" t="s">
        <v>126</v>
      </c>
      <c r="E25" s="46" t="s">
        <v>127</v>
      </c>
      <c r="F25" s="34" t="s">
        <v>39</v>
      </c>
      <c r="G25" s="9"/>
      <c r="H25" s="9"/>
      <c r="I25" s="25">
        <v>98000</v>
      </c>
      <c r="J25" s="9"/>
    </row>
    <row r="26" spans="2:10" ht="30" customHeight="1">
      <c r="B26" s="16" t="s">
        <v>15</v>
      </c>
      <c r="C26" s="16" t="s">
        <v>16</v>
      </c>
      <c r="D26" s="16"/>
      <c r="E26" s="38" t="s">
        <v>24</v>
      </c>
      <c r="F26" s="33"/>
      <c r="G26" s="26"/>
      <c r="H26" s="26"/>
      <c r="I26" s="27">
        <f>I27</f>
        <v>9008970.6</v>
      </c>
      <c r="J26" s="26"/>
    </row>
    <row r="27" spans="2:10" ht="29.25" customHeight="1">
      <c r="B27" s="16" t="s">
        <v>17</v>
      </c>
      <c r="C27" s="16"/>
      <c r="D27" s="16"/>
      <c r="E27" s="38" t="s">
        <v>24</v>
      </c>
      <c r="F27" s="33"/>
      <c r="G27" s="26"/>
      <c r="H27" s="26"/>
      <c r="I27" s="27">
        <f>I28+I29+I30+I31+I32+I36+I37+I33+I34+I38+I35+I39+I40</f>
        <v>9008970.6</v>
      </c>
      <c r="J27" s="26"/>
    </row>
    <row r="28" spans="2:10" ht="86.25" customHeight="1">
      <c r="B28" s="17" t="s">
        <v>18</v>
      </c>
      <c r="C28" s="17" t="s">
        <v>12</v>
      </c>
      <c r="D28" s="17" t="s">
        <v>13</v>
      </c>
      <c r="E28" s="37" t="s">
        <v>14</v>
      </c>
      <c r="F28" s="34" t="s">
        <v>83</v>
      </c>
      <c r="G28" s="9"/>
      <c r="H28" s="9"/>
      <c r="I28" s="25">
        <v>550000</v>
      </c>
      <c r="J28" s="9"/>
    </row>
    <row r="29" spans="2:10" ht="91.5" customHeight="1">
      <c r="B29" s="17" t="s">
        <v>18</v>
      </c>
      <c r="C29" s="17" t="s">
        <v>12</v>
      </c>
      <c r="D29" s="17" t="s">
        <v>13</v>
      </c>
      <c r="E29" s="37" t="s">
        <v>14</v>
      </c>
      <c r="F29" s="34" t="s">
        <v>41</v>
      </c>
      <c r="G29" s="9"/>
      <c r="H29" s="9"/>
      <c r="I29" s="25">
        <v>202269.6</v>
      </c>
      <c r="J29" s="9"/>
    </row>
    <row r="30" spans="2:10" ht="55.5" customHeight="1">
      <c r="B30" s="17" t="s">
        <v>18</v>
      </c>
      <c r="C30" s="17" t="s">
        <v>12</v>
      </c>
      <c r="D30" s="17" t="s">
        <v>13</v>
      </c>
      <c r="E30" s="37" t="s">
        <v>14</v>
      </c>
      <c r="F30" s="34" t="s">
        <v>42</v>
      </c>
      <c r="G30" s="9"/>
      <c r="H30" s="9"/>
      <c r="I30" s="25">
        <v>1250000</v>
      </c>
      <c r="J30" s="9"/>
    </row>
    <row r="31" spans="2:10" ht="57" customHeight="1">
      <c r="B31" s="17" t="s">
        <v>18</v>
      </c>
      <c r="C31" s="17" t="s">
        <v>12</v>
      </c>
      <c r="D31" s="17" t="s">
        <v>13</v>
      </c>
      <c r="E31" s="37" t="s">
        <v>14</v>
      </c>
      <c r="F31" s="34" t="s">
        <v>43</v>
      </c>
      <c r="G31" s="9"/>
      <c r="H31" s="9"/>
      <c r="I31" s="25">
        <v>244000</v>
      </c>
      <c r="J31" s="9"/>
    </row>
    <row r="32" spans="2:10" ht="51" customHeight="1">
      <c r="B32" s="17" t="s">
        <v>49</v>
      </c>
      <c r="C32" s="17" t="s">
        <v>50</v>
      </c>
      <c r="D32" s="17" t="s">
        <v>51</v>
      </c>
      <c r="E32" s="39" t="s">
        <v>52</v>
      </c>
      <c r="F32" s="34" t="s">
        <v>65</v>
      </c>
      <c r="G32" s="9"/>
      <c r="H32" s="9"/>
      <c r="I32" s="25">
        <v>282482</v>
      </c>
      <c r="J32" s="9"/>
    </row>
    <row r="33" spans="2:10" ht="52.5" customHeight="1">
      <c r="B33" s="17" t="s">
        <v>49</v>
      </c>
      <c r="C33" s="17" t="s">
        <v>50</v>
      </c>
      <c r="D33" s="17" t="s">
        <v>51</v>
      </c>
      <c r="E33" s="39" t="s">
        <v>52</v>
      </c>
      <c r="F33" s="34" t="s">
        <v>39</v>
      </c>
      <c r="G33" s="9"/>
      <c r="H33" s="9"/>
      <c r="I33" s="25">
        <v>2110768</v>
      </c>
      <c r="J33" s="9"/>
    </row>
    <row r="34" spans="2:10" ht="118.5" customHeight="1">
      <c r="B34" s="17" t="s">
        <v>49</v>
      </c>
      <c r="C34" s="17" t="s">
        <v>50</v>
      </c>
      <c r="D34" s="17" t="s">
        <v>51</v>
      </c>
      <c r="E34" s="39" t="s">
        <v>52</v>
      </c>
      <c r="F34" s="34" t="s">
        <v>128</v>
      </c>
      <c r="G34" s="9"/>
      <c r="H34" s="9"/>
      <c r="I34" s="25">
        <v>2790000</v>
      </c>
      <c r="J34" s="9"/>
    </row>
    <row r="35" spans="2:10" ht="105.75" customHeight="1">
      <c r="B35" s="17" t="s">
        <v>49</v>
      </c>
      <c r="C35" s="17" t="s">
        <v>50</v>
      </c>
      <c r="D35" s="17" t="s">
        <v>51</v>
      </c>
      <c r="E35" s="39" t="s">
        <v>52</v>
      </c>
      <c r="F35" s="34" t="s">
        <v>130</v>
      </c>
      <c r="G35" s="9"/>
      <c r="H35" s="9"/>
      <c r="I35" s="25">
        <v>879543</v>
      </c>
      <c r="J35" s="9"/>
    </row>
    <row r="36" spans="2:10" ht="37.5" customHeight="1">
      <c r="B36" s="17" t="s">
        <v>54</v>
      </c>
      <c r="C36" s="17" t="s">
        <v>55</v>
      </c>
      <c r="D36" s="17" t="s">
        <v>56</v>
      </c>
      <c r="E36" s="39" t="s">
        <v>57</v>
      </c>
      <c r="F36" s="34" t="s">
        <v>39</v>
      </c>
      <c r="G36" s="9"/>
      <c r="H36" s="9"/>
      <c r="I36" s="25">
        <v>27900</v>
      </c>
      <c r="J36" s="9"/>
    </row>
    <row r="37" spans="2:10" ht="73.5" customHeight="1">
      <c r="B37" s="17" t="s">
        <v>74</v>
      </c>
      <c r="C37" s="17" t="s">
        <v>75</v>
      </c>
      <c r="D37" s="17" t="s">
        <v>76</v>
      </c>
      <c r="E37" s="39" t="s">
        <v>77</v>
      </c>
      <c r="F37" s="34" t="s">
        <v>129</v>
      </c>
      <c r="G37" s="9"/>
      <c r="H37" s="9"/>
      <c r="I37" s="25">
        <v>192100</v>
      </c>
      <c r="J37" s="9"/>
    </row>
    <row r="38" spans="2:10" ht="27" customHeight="1">
      <c r="B38" s="17" t="s">
        <v>74</v>
      </c>
      <c r="C38" s="17" t="s">
        <v>75</v>
      </c>
      <c r="D38" s="17" t="s">
        <v>76</v>
      </c>
      <c r="E38" s="39" t="s">
        <v>77</v>
      </c>
      <c r="F38" s="34" t="s">
        <v>39</v>
      </c>
      <c r="G38" s="9"/>
      <c r="H38" s="9"/>
      <c r="I38" s="25">
        <v>188694</v>
      </c>
      <c r="J38" s="9"/>
    </row>
    <row r="39" spans="2:10" ht="103.5" customHeight="1">
      <c r="B39" s="17" t="s">
        <v>95</v>
      </c>
      <c r="C39" s="17" t="s">
        <v>96</v>
      </c>
      <c r="D39" s="17" t="s">
        <v>40</v>
      </c>
      <c r="E39" s="39" t="s">
        <v>97</v>
      </c>
      <c r="F39" s="34" t="s">
        <v>116</v>
      </c>
      <c r="G39" s="9"/>
      <c r="H39" s="9"/>
      <c r="I39" s="25">
        <v>47900</v>
      </c>
      <c r="J39" s="9"/>
    </row>
    <row r="40" spans="2:10" ht="162" customHeight="1">
      <c r="B40" s="17" t="s">
        <v>105</v>
      </c>
      <c r="C40" s="17" t="s">
        <v>106</v>
      </c>
      <c r="D40" s="17" t="s">
        <v>40</v>
      </c>
      <c r="E40" s="39" t="s">
        <v>107</v>
      </c>
      <c r="F40" s="34" t="s">
        <v>121</v>
      </c>
      <c r="G40" s="9"/>
      <c r="H40" s="9"/>
      <c r="I40" s="25">
        <v>243314</v>
      </c>
      <c r="J40" s="9"/>
    </row>
    <row r="41" spans="2:10" ht="27" customHeight="1">
      <c r="B41" s="16" t="s">
        <v>66</v>
      </c>
      <c r="C41" s="16" t="s">
        <v>67</v>
      </c>
      <c r="D41" s="16"/>
      <c r="E41" s="40" t="s">
        <v>68</v>
      </c>
      <c r="F41" s="34"/>
      <c r="G41" s="9"/>
      <c r="H41" s="9"/>
      <c r="I41" s="27">
        <f>I42</f>
        <v>949977</v>
      </c>
      <c r="J41" s="9"/>
    </row>
    <row r="42" spans="2:10" ht="25.5" customHeight="1">
      <c r="B42" s="16" t="s">
        <v>69</v>
      </c>
      <c r="C42" s="16"/>
      <c r="D42" s="16"/>
      <c r="E42" s="40" t="s">
        <v>68</v>
      </c>
      <c r="F42" s="34"/>
      <c r="G42" s="9"/>
      <c r="H42" s="9"/>
      <c r="I42" s="27">
        <f>I43+I44+I45+I46+I47</f>
        <v>949977</v>
      </c>
      <c r="J42" s="9"/>
    </row>
    <row r="43" spans="2:10" ht="98.25" customHeight="1">
      <c r="B43" s="17" t="s">
        <v>70</v>
      </c>
      <c r="C43" s="17" t="s">
        <v>71</v>
      </c>
      <c r="D43" s="17" t="s">
        <v>72</v>
      </c>
      <c r="E43" s="39" t="s">
        <v>73</v>
      </c>
      <c r="F43" s="34" t="s">
        <v>65</v>
      </c>
      <c r="G43" s="9"/>
      <c r="H43" s="9"/>
      <c r="I43" s="25">
        <v>20000</v>
      </c>
      <c r="J43" s="9"/>
    </row>
    <row r="44" spans="2:10" ht="53.25" customHeight="1">
      <c r="B44" s="17" t="s">
        <v>78</v>
      </c>
      <c r="C44" s="17" t="s">
        <v>79</v>
      </c>
      <c r="D44" s="17" t="s">
        <v>80</v>
      </c>
      <c r="E44" s="39" t="s">
        <v>81</v>
      </c>
      <c r="F44" s="35" t="s">
        <v>82</v>
      </c>
      <c r="G44" s="9"/>
      <c r="H44" s="9"/>
      <c r="I44" s="25">
        <v>163337</v>
      </c>
      <c r="J44" s="9"/>
    </row>
    <row r="45" spans="2:10" ht="45.75" customHeight="1">
      <c r="B45" s="17" t="s">
        <v>84</v>
      </c>
      <c r="C45" s="17" t="s">
        <v>85</v>
      </c>
      <c r="D45" s="17" t="s">
        <v>86</v>
      </c>
      <c r="E45" s="39" t="s">
        <v>87</v>
      </c>
      <c r="F45" s="34" t="s">
        <v>39</v>
      </c>
      <c r="G45" s="9"/>
      <c r="H45" s="9"/>
      <c r="I45" s="25">
        <v>351500</v>
      </c>
      <c r="J45" s="9"/>
    </row>
    <row r="46" spans="2:10" ht="50.25" customHeight="1">
      <c r="B46" s="17" t="s">
        <v>89</v>
      </c>
      <c r="C46" s="17" t="s">
        <v>12</v>
      </c>
      <c r="D46" s="17" t="s">
        <v>13</v>
      </c>
      <c r="E46" s="37" t="s">
        <v>14</v>
      </c>
      <c r="F46" s="34" t="s">
        <v>88</v>
      </c>
      <c r="G46" s="9"/>
      <c r="H46" s="9"/>
      <c r="I46" s="25">
        <v>206000</v>
      </c>
      <c r="J46" s="9"/>
    </row>
    <row r="47" spans="2:10" ht="120" customHeight="1">
      <c r="B47" s="17" t="s">
        <v>113</v>
      </c>
      <c r="C47" s="17" t="s">
        <v>114</v>
      </c>
      <c r="D47" s="17" t="s">
        <v>40</v>
      </c>
      <c r="E47" s="37" t="s">
        <v>115</v>
      </c>
      <c r="F47" s="34" t="s">
        <v>122</v>
      </c>
      <c r="G47" s="9"/>
      <c r="H47" s="9"/>
      <c r="I47" s="25">
        <v>209140</v>
      </c>
      <c r="J47" s="9"/>
    </row>
    <row r="48" spans="2:10" ht="18.75">
      <c r="B48" s="23" t="s">
        <v>1</v>
      </c>
      <c r="C48" s="23" t="s">
        <v>1</v>
      </c>
      <c r="D48" s="23" t="s">
        <v>1</v>
      </c>
      <c r="E48" s="41" t="s">
        <v>53</v>
      </c>
      <c r="F48" s="23" t="s">
        <v>1</v>
      </c>
      <c r="G48" s="23" t="s">
        <v>1</v>
      </c>
      <c r="H48" s="23" t="s">
        <v>1</v>
      </c>
      <c r="I48" s="24">
        <f>I6+I26+I41</f>
        <v>20343821.6</v>
      </c>
      <c r="J48" s="23" t="s">
        <v>1</v>
      </c>
    </row>
    <row r="49" spans="1:10" s="8" customFormat="1" ht="30" customHeight="1">
      <c r="A49" s="7"/>
      <c r="B49" s="56"/>
      <c r="C49" s="57"/>
      <c r="D49" s="57"/>
      <c r="E49" s="57"/>
      <c r="F49" s="57"/>
      <c r="G49" s="57"/>
      <c r="H49" s="57"/>
      <c r="I49" s="57"/>
      <c r="J49" s="57"/>
    </row>
    <row r="50" spans="2:8" ht="18.75">
      <c r="B50" s="54" t="s">
        <v>25</v>
      </c>
      <c r="C50" s="54"/>
      <c r="D50" s="54"/>
      <c r="E50" s="54"/>
      <c r="F50" s="15"/>
      <c r="H50" s="15" t="s">
        <v>26</v>
      </c>
    </row>
  </sheetData>
  <sheetProtection/>
  <mergeCells count="13">
    <mergeCell ref="B50:E50"/>
    <mergeCell ref="B2:J2"/>
    <mergeCell ref="B49:J49"/>
    <mergeCell ref="I1:J1"/>
    <mergeCell ref="B8:B9"/>
    <mergeCell ref="C8:C9"/>
    <mergeCell ref="D8:D9"/>
    <mergeCell ref="E8:E9"/>
    <mergeCell ref="J8:J9"/>
    <mergeCell ref="F8:F9"/>
    <mergeCell ref="G8:G9"/>
    <mergeCell ref="I8:I9"/>
    <mergeCell ref="H8:H9"/>
  </mergeCells>
  <printOptions horizontalCentered="1"/>
  <pageMargins left="0.3937007874015748" right="0.3937007874015748" top="0.2" bottom="0.2" header="0.1968503937007874" footer="0.1968503937007874"/>
  <pageSetup horizontalDpi="600" verticalDpi="600" orientation="landscape" paperSize="9" scale="75" r:id="rId1"/>
  <rowBreaks count="3" manualBreakCount="3">
    <brk id="13" min="1" max="9" man="1"/>
    <brk id="18" min="1" max="9" man="1"/>
    <brk id="3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2019-11-21T11:21:00Z</cp:lastPrinted>
  <dcterms:created xsi:type="dcterms:W3CDTF">2014-01-17T10:52:16Z</dcterms:created>
  <dcterms:modified xsi:type="dcterms:W3CDTF">2019-12-21T12:51:09Z</dcterms:modified>
  <cp:category/>
  <cp:version/>
  <cp:contentType/>
  <cp:contentStatus/>
</cp:coreProperties>
</file>