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620" activeTab="0"/>
  </bookViews>
  <sheets>
    <sheet name="Бар" sheetId="1" r:id="rId1"/>
    <sheet name="Б-Ц" sheetId="2" r:id="rId2"/>
    <sheet name="Фурс.ОТГ" sheetId="3" r:id="rId3"/>
    <sheet name="Узин ОТГ" sheetId="4" r:id="rId4"/>
    <sheet name="Бог" sheetId="5" r:id="rId5"/>
    <sheet name="Медв.ОТГ" sheetId="6" r:id="rId6"/>
    <sheet name="Борисп" sheetId="7" r:id="rId7"/>
    <sheet name="Бород" sheetId="8" r:id="rId8"/>
    <sheet name="Пісків ОТГ" sheetId="9" r:id="rId9"/>
    <sheet name="Бров" sheetId="10" r:id="rId10"/>
    <sheet name="В.Димер ОТГ" sheetId="11" r:id="rId11"/>
    <sheet name="Калит ОТГ" sheetId="12" r:id="rId12"/>
    <sheet name="Вас" sheetId="13" r:id="rId13"/>
    <sheet name="Вишг" sheetId="14" r:id="rId14"/>
    <sheet name="Волод" sheetId="15" r:id="rId15"/>
    <sheet name="Згур" sheetId="16" r:id="rId16"/>
    <sheet name="Іван" sheetId="17" r:id="rId17"/>
    <sheet name="Каг" sheetId="18" r:id="rId18"/>
    <sheet name="К-СВ" sheetId="19" r:id="rId19"/>
  </sheets>
  <definedNames/>
  <calcPr fullCalcOnLoad="1" refMode="R1C1"/>
</workbook>
</file>

<file path=xl/comments14.xml><?xml version="1.0" encoding="utf-8"?>
<comments xmlns="http://schemas.openxmlformats.org/spreadsheetml/2006/main">
  <authors>
    <author>stat_v</author>
  </authors>
  <commentList>
    <comment ref="L27" authorId="0">
      <text>
        <r>
          <rPr>
            <b/>
            <sz val="8"/>
            <rFont val="Tahoma"/>
            <family val="2"/>
          </rPr>
          <t>stat_v: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<sst xmlns="http://schemas.openxmlformats.org/spreadsheetml/2006/main" count="1721" uniqueCount="502">
  <si>
    <t>Кагарлицька ЗОШ № 1</t>
  </si>
  <si>
    <t>Кагарлицька ЗОШ № 2</t>
  </si>
  <si>
    <t>Б.Щучинська ЗОШ І-ІІ ст</t>
  </si>
  <si>
    <t xml:space="preserve">Горохуватська ЗОШ І-ІІ ст </t>
  </si>
  <si>
    <t>Кадомська ЗОШ І-ІІ ст</t>
  </si>
  <si>
    <t>Кузьминецька ЗОШ І-ІІ ст</t>
  </si>
  <si>
    <t>Півецька ЗОШ І-ІІ ст</t>
  </si>
  <si>
    <t>Стрітівська ЗОШ І-ІІІ ст</t>
  </si>
  <si>
    <t>Буртівська ЗОШ І-ІІІ ст</t>
  </si>
  <si>
    <t>В.Пріцьківська ЗОШ І-ІІІ ст</t>
  </si>
  <si>
    <t>Переселенська ЗОШ І-ІІІ ст</t>
  </si>
  <si>
    <t>Слобідська ЗОШ І-ІІІ ст</t>
  </si>
  <si>
    <t>Ставівська ЗОШ І-ІІІ ст</t>
  </si>
  <si>
    <t>Стайківська ЗОШ І-ІІІ ст</t>
  </si>
  <si>
    <t>Черняхівська ЗОШ І-ІІІ ст</t>
  </si>
  <si>
    <t>Шубівська ЗОШ І-ІІІ ст</t>
  </si>
  <si>
    <t>Навчальні заклади, які припинили діяльність</t>
  </si>
  <si>
    <t>Новосілківська ЗОШ І-ІІ ст</t>
  </si>
  <si>
    <t>Глевахівська ЗОШ</t>
  </si>
  <si>
    <t>Дослідницька ЗОШ</t>
  </si>
  <si>
    <t>Калинівська ЗОШ №1</t>
  </si>
  <si>
    <t>Калинівська ЗОШ №2</t>
  </si>
  <si>
    <t>Данилівська ЗОШ</t>
  </si>
  <si>
    <t>Застугнянська ЗОШ</t>
  </si>
  <si>
    <t>Кодаківська ЗОШ</t>
  </si>
  <si>
    <t>Крушинська ЗОШ</t>
  </si>
  <si>
    <t>Ксаверівська ЗОШ</t>
  </si>
  <si>
    <t>Лосятинська ЗОШ</t>
  </si>
  <si>
    <t>Мар'янівська ЗОШ</t>
  </si>
  <si>
    <t>М.Солтанівська ЗОШ</t>
  </si>
  <si>
    <t>Плесецька ЗОШ</t>
  </si>
  <si>
    <t>Саливінківська ЗОШ</t>
  </si>
  <si>
    <t>Устимівська ЗОШ</t>
  </si>
  <si>
    <t>В.Солтанівська ЗОШ</t>
  </si>
  <si>
    <t>Кожухівська ЗОШ</t>
  </si>
  <si>
    <t>Порадівська ЗОШ</t>
  </si>
  <si>
    <t>26</t>
  </si>
  <si>
    <t>1</t>
  </si>
  <si>
    <t>7</t>
  </si>
  <si>
    <t>4</t>
  </si>
  <si>
    <t>6</t>
  </si>
  <si>
    <t>9</t>
  </si>
  <si>
    <t>11</t>
  </si>
  <si>
    <t>14</t>
  </si>
  <si>
    <t>8</t>
  </si>
  <si>
    <t>31</t>
  </si>
  <si>
    <t>2</t>
  </si>
  <si>
    <t>15</t>
  </si>
  <si>
    <t>20</t>
  </si>
  <si>
    <t>17</t>
  </si>
  <si>
    <t>3</t>
  </si>
  <si>
    <t>18</t>
  </si>
  <si>
    <t>24</t>
  </si>
  <si>
    <t>21</t>
  </si>
  <si>
    <t>30</t>
  </si>
  <si>
    <t>19</t>
  </si>
  <si>
    <t>23</t>
  </si>
  <si>
    <t>22</t>
  </si>
  <si>
    <t>27</t>
  </si>
  <si>
    <t>28</t>
  </si>
  <si>
    <t>25</t>
  </si>
  <si>
    <t>29</t>
  </si>
  <si>
    <t>Білогородська ЗОШ № 1</t>
  </si>
  <si>
    <t>Боярська ЗОШ  № 1</t>
  </si>
  <si>
    <t>Боярська  ЗОШ № 2</t>
  </si>
  <si>
    <t>Боярська ЗОШ № 3</t>
  </si>
  <si>
    <t>Боярська ЗОШ № 4</t>
  </si>
  <si>
    <t>Боярська ЗОШ № 5</t>
  </si>
  <si>
    <t>Вишнівська ЗОШ № 1</t>
  </si>
  <si>
    <t>Вишнівська ЗОШ № 2</t>
  </si>
  <si>
    <t>Вишнівська ЗОШ № 3</t>
  </si>
  <si>
    <t>Вишнівська ЗОШ № 4</t>
  </si>
  <si>
    <t>Білогородська ЗОШ № 2</t>
  </si>
  <si>
    <t>Бузівська ЗОШ</t>
  </si>
  <si>
    <t>Гатнянська ЗОШ</t>
  </si>
  <si>
    <t>Горенська ЗОШ</t>
  </si>
  <si>
    <t>Гореницька ЗОШ</t>
  </si>
  <si>
    <t>Дмитрівська ЗОШ</t>
  </si>
  <si>
    <t>Забірська ЗОШ</t>
  </si>
  <si>
    <t>Крюківщинська ЗОШ</t>
  </si>
  <si>
    <t>Лісниківська ЗОШ</t>
  </si>
  <si>
    <t>Михайлівсько-Рубежівська ЗОШ</t>
  </si>
  <si>
    <t>Музичанська ЗОШ</t>
  </si>
  <si>
    <t>Новосілківська ЗОШ</t>
  </si>
  <si>
    <t>Петропавлівсько-Борщагівська ЗОШ</t>
  </si>
  <si>
    <t>Тарасівська ЗОШ</t>
  </si>
  <si>
    <t>Ходосіївська ЗОШ</t>
  </si>
  <si>
    <t>Шпитьківська ЗОШ</t>
  </si>
  <si>
    <t>Юрівська ЗОШ</t>
  </si>
  <si>
    <t>Малютянська ЗОШ</t>
  </si>
  <si>
    <t>Мироцька ЗОШ</t>
  </si>
  <si>
    <t>Мощунська ЗОШ</t>
  </si>
  <si>
    <t>Софіївсько-Борщагівська СЗОШ</t>
  </si>
  <si>
    <t>Хотівський НВК "ЗОШ-гімназія"</t>
  </si>
  <si>
    <t>Баришівський НВК "ЗОШ-гімназія"</t>
  </si>
  <si>
    <t>Бородянська СЗОШ  №1</t>
  </si>
  <si>
    <t>Бородянська СЗОШ №2</t>
  </si>
  <si>
    <t>Щасливський НВК "ЗОШ-ліцей"</t>
  </si>
  <si>
    <t>Великодимерський НВК "ЗОШ-ліцей"</t>
  </si>
  <si>
    <t xml:space="preserve">  Вишгородська СЗОШ "Сузір'я"</t>
  </si>
  <si>
    <t xml:space="preserve">  Демидівська СЗОШ</t>
  </si>
  <si>
    <t>Мережа класів, учнів загальноосвітніх навчальних закладів Києво-Святошинського району</t>
  </si>
  <si>
    <t>Боярське НВО І ст.</t>
  </si>
  <si>
    <t>Богуславська ЗОШ №2</t>
  </si>
  <si>
    <t>Бабинецька ЗОШ</t>
  </si>
  <si>
    <t>Клавдіївська ЗОШ</t>
  </si>
  <si>
    <t>Немішаївська ЗОШ №1</t>
  </si>
  <si>
    <t>Немішаївська ЗОШ №2</t>
  </si>
  <si>
    <t>Тетерівська ЗОШ</t>
  </si>
  <si>
    <t>Блиставицька ЗОШ</t>
  </si>
  <si>
    <t>Микулицька ЗОШ</t>
  </si>
  <si>
    <t>Бородянська ЗОШ І-ІІ ст.</t>
  </si>
  <si>
    <t>Дружнянська ЗОШ</t>
  </si>
  <si>
    <t>Козинцівська ЗОШ</t>
  </si>
  <si>
    <t>Луб’янська ЗОШ</t>
  </si>
  <si>
    <t>Майданівська ЗОШ</t>
  </si>
  <si>
    <t>Пилиповицька ЗОШ</t>
  </si>
  <si>
    <t xml:space="preserve">Мережа класів, учнів загальноосвітніх навчальних закладів Броварського району </t>
  </si>
  <si>
    <t>Гребенівське НВО І ст</t>
  </si>
  <si>
    <t>Мережа класів, учнів загальноосвітніх навчальних закладів Кагарлицького району</t>
  </si>
  <si>
    <t>Бобрицька ЗОШ</t>
  </si>
  <si>
    <t>Калинівська ЗОШ</t>
  </si>
  <si>
    <t>Калитянська ЗОШ</t>
  </si>
  <si>
    <t>Богданівська ЗОШ</t>
  </si>
  <si>
    <t xml:space="preserve">Заворицький НВК </t>
  </si>
  <si>
    <t xml:space="preserve">Зазимський НВК  </t>
  </si>
  <si>
    <t xml:space="preserve">Русанівський НВК </t>
  </si>
  <si>
    <t xml:space="preserve">Світильнівський НВК </t>
  </si>
  <si>
    <t xml:space="preserve">Семиполківський НВК </t>
  </si>
  <si>
    <t xml:space="preserve">Тарасівський НВК   </t>
  </si>
  <si>
    <t xml:space="preserve">Рожнівський НВК </t>
  </si>
  <si>
    <t>Княжицька ЗОШ</t>
  </si>
  <si>
    <t>Красилівська ЗОШ</t>
  </si>
  <si>
    <t>Літківська ЗОШ</t>
  </si>
  <si>
    <t>Погребська ЗОШ</t>
  </si>
  <si>
    <t>Пухівська ЗОШ</t>
  </si>
  <si>
    <t>Руднянська ЗОШ</t>
  </si>
  <si>
    <t>Требухівська ЗОШ</t>
  </si>
  <si>
    <t>Шевченківська ЗОШ</t>
  </si>
  <si>
    <t>Школи І ступенz</t>
  </si>
  <si>
    <t>Петрівська ЗОШ</t>
  </si>
  <si>
    <t>Школи I-Ш ступеня</t>
  </si>
  <si>
    <t>Великоолександрівська ЗОШ</t>
  </si>
  <si>
    <t>Вишенська ЗОШ</t>
  </si>
  <si>
    <t>Гірська ЗОШ</t>
  </si>
  <si>
    <t>Глибоцька ЗОШ</t>
  </si>
  <si>
    <t>Гнідинська ЗОШ</t>
  </si>
  <si>
    <t>Головурівська ЗОШ</t>
  </si>
  <si>
    <t>Дударківська  ЗОШ</t>
  </si>
  <si>
    <t>Любарецька ЗОШ</t>
  </si>
  <si>
    <t>Мирненська ЗОШ</t>
  </si>
  <si>
    <t>Ревнівська ЗОШ</t>
  </si>
  <si>
    <t>Рогозівська ЗОШ</t>
  </si>
  <si>
    <t>Сеньківська ЗОШ</t>
  </si>
  <si>
    <t>Сошниківська ЗОШ</t>
  </si>
  <si>
    <t>Старинська ЗОШ</t>
  </si>
  <si>
    <t>Терезинське  НВО</t>
  </si>
  <si>
    <t xml:space="preserve">Мережа класів, учнів загальноосвітніх навчальних закладів Богуславського  району </t>
  </si>
  <si>
    <t>Узинська ЗОШ №5</t>
  </si>
  <si>
    <t>Матюшівська ЗОШ</t>
  </si>
  <si>
    <t>Озернянська ЗОШ №1</t>
  </si>
  <si>
    <t>Скребишівська ЗОШ</t>
  </si>
  <si>
    <t>Медвинська ЗОШ</t>
  </si>
  <si>
    <t>Розкопанецька ЗОШ</t>
  </si>
  <si>
    <t xml:space="preserve">Дибинецький НВК </t>
  </si>
  <si>
    <t xml:space="preserve">Ісайківський НВК </t>
  </si>
  <si>
    <t xml:space="preserve">Побережківський НВК </t>
  </si>
  <si>
    <t xml:space="preserve">Саварський НВК </t>
  </si>
  <si>
    <t xml:space="preserve">Бранепільський НВК   </t>
  </si>
  <si>
    <t xml:space="preserve">Киданівський НВК  </t>
  </si>
  <si>
    <t xml:space="preserve">Мисайлівський НВК </t>
  </si>
  <si>
    <t xml:space="preserve">Тептіївський НВК  </t>
  </si>
  <si>
    <t xml:space="preserve">Хохітвянський НВК   </t>
  </si>
  <si>
    <t xml:space="preserve">Мережа класів, учнів загальноосвітніх навчальних закладів Володарського району </t>
  </si>
  <si>
    <t>Володарська  ЗОШ І-ІІІ ст. №1</t>
  </si>
  <si>
    <t xml:space="preserve">Лобачівськае НВО </t>
  </si>
  <si>
    <t xml:space="preserve">Косівське НВО </t>
  </si>
  <si>
    <t xml:space="preserve">Логвинське НВО </t>
  </si>
  <si>
    <t xml:space="preserve">Мармуліївське НВО </t>
  </si>
  <si>
    <t xml:space="preserve">Рогізнянське НВО </t>
  </si>
  <si>
    <t xml:space="preserve">Рубченківське НВО </t>
  </si>
  <si>
    <t>Володарська ЗОШ № 2</t>
  </si>
  <si>
    <t>Городише-Пустоварівська ЗОШ</t>
  </si>
  <si>
    <t xml:space="preserve">Гайворонський НВК </t>
  </si>
  <si>
    <t xml:space="preserve">Завадівський НВК </t>
  </si>
  <si>
    <t xml:space="preserve">Рудосільський НВК </t>
  </si>
  <si>
    <t xml:space="preserve">Березнянський НВК </t>
  </si>
  <si>
    <t xml:space="preserve">Тадіївський НВК </t>
  </si>
  <si>
    <t>Мережа класів, учнів загальноосвітніх навчальних закладів Згурівського району</t>
  </si>
  <si>
    <t>Мережа класів, учнів загальноосвітніх навчальних закладів Іванківського району</t>
  </si>
  <si>
    <t xml:space="preserve">Шупиківський НВК   </t>
  </si>
  <si>
    <t xml:space="preserve">Мережа класів, учнів загальноосвітніх навчальних закладів Вишгородського району </t>
  </si>
  <si>
    <t xml:space="preserve">  Технічний ліцей м.Вишгород</t>
  </si>
  <si>
    <t>№</t>
  </si>
  <si>
    <t>1 клас</t>
  </si>
  <si>
    <t xml:space="preserve">Мережа класів, учнів загальноосвітніх навчальних закладів Бориспільського  району </t>
  </si>
  <si>
    <t>класів</t>
  </si>
  <si>
    <t>учнів</t>
  </si>
  <si>
    <t>2 клас</t>
  </si>
  <si>
    <t>3 клас</t>
  </si>
  <si>
    <t>4 клас</t>
  </si>
  <si>
    <t>комплектів</t>
  </si>
  <si>
    <t>5 клас</t>
  </si>
  <si>
    <t>6 клас</t>
  </si>
  <si>
    <t>7 клас</t>
  </si>
  <si>
    <t>8 клас</t>
  </si>
  <si>
    <t>9 клас</t>
  </si>
  <si>
    <t>10 клас</t>
  </si>
  <si>
    <t>11 клас</t>
  </si>
  <si>
    <t>Наповнюваність класів</t>
  </si>
  <si>
    <t>Школи І-ІІІ ступенів</t>
  </si>
  <si>
    <t>Усього</t>
  </si>
  <si>
    <t>Школи І-ІІ ступенів</t>
  </si>
  <si>
    <t>Школи І ступеня</t>
  </si>
  <si>
    <t>Дітей дошкільного віку в НВО</t>
  </si>
  <si>
    <t>Усього по місту</t>
  </si>
  <si>
    <t>Усього по селу</t>
  </si>
  <si>
    <t>Усього по району</t>
  </si>
  <si>
    <t>Разом 1 - 4  класи</t>
  </si>
  <si>
    <t>Разом 5 - 9  класи</t>
  </si>
  <si>
    <t>Разом   10-11  класи</t>
  </si>
  <si>
    <t>Усього 1-11  класи</t>
  </si>
  <si>
    <t>Назва ЗОШ (НВО)                                     (в алфавітному порядку)</t>
  </si>
  <si>
    <t xml:space="preserve">Мережа класів, учнів загальноосвітніх навчальних закладів Бородянського району </t>
  </si>
  <si>
    <t>Тетерівська гімназія</t>
  </si>
  <si>
    <t>Мигалківське НВО</t>
  </si>
  <si>
    <t>Мирчанське НВО</t>
  </si>
  <si>
    <t>Новогребельський НВК</t>
  </si>
  <si>
    <t>Озерське НВО</t>
  </si>
  <si>
    <t>Шибенське НВО</t>
  </si>
  <si>
    <t xml:space="preserve">Разом по ЗОШ І-ІІ ст. </t>
  </si>
  <si>
    <t>Маловільшанський НВК</t>
  </si>
  <si>
    <t>Тарасівський НВК</t>
  </si>
  <si>
    <t>№ п/п</t>
  </si>
  <si>
    <t>Назва навчально-виховного закладу</t>
  </si>
  <si>
    <t>4 кл</t>
  </si>
  <si>
    <t>6 кл</t>
  </si>
  <si>
    <t>7 кл</t>
  </si>
  <si>
    <t>8 кл</t>
  </si>
  <si>
    <t>9 кл</t>
  </si>
  <si>
    <t>10 кл</t>
  </si>
  <si>
    <t>11 кл</t>
  </si>
  <si>
    <t>кл</t>
  </si>
  <si>
    <t>ком</t>
  </si>
  <si>
    <t>Іванківський районний ліцей</t>
  </si>
  <si>
    <t>Іванківська ЗОШ № 1</t>
  </si>
  <si>
    <t>Іванківська ЗОШ № 2</t>
  </si>
  <si>
    <t>Мусійківська ЗОШ</t>
  </si>
  <si>
    <t>Олізарівська ЗОШ</t>
  </si>
  <si>
    <t>Розважівська ЗОШ</t>
  </si>
  <si>
    <t>Шпилівська ЗОШ</t>
  </si>
  <si>
    <t>Варівська ЗОШ</t>
  </si>
  <si>
    <t>Жміївська ЗОШ</t>
  </si>
  <si>
    <t>Кропивнянська ЗОШ</t>
  </si>
  <si>
    <t>Руднє-Тальська ЗОШ</t>
  </si>
  <si>
    <t>Термахівська ЗОШ</t>
  </si>
  <si>
    <t>Горностайпільське НВО</t>
  </si>
  <si>
    <t>Обуховицьке НВО</t>
  </si>
  <si>
    <t>Сукачівське НВО</t>
  </si>
  <si>
    <t>Феневицьке НВО</t>
  </si>
  <si>
    <t>Оливське НВО</t>
  </si>
  <si>
    <t>Макіївське НВО</t>
  </si>
  <si>
    <t>Малоантонівське НВО</t>
  </si>
  <si>
    <t>Піщанське НВО</t>
  </si>
  <si>
    <t>Поправське НВО</t>
  </si>
  <si>
    <t>Потіївське НВО</t>
  </si>
  <si>
    <t>Розаліївське НВО</t>
  </si>
  <si>
    <t>Томилівське НВО</t>
  </si>
  <si>
    <t>Узинська ЗОШ  №1</t>
  </si>
  <si>
    <t>Узинська ЗОШ №2</t>
  </si>
  <si>
    <t>Дроздівська ЗОШ</t>
  </si>
  <si>
    <t>М.Вільшанська ЗОШ  №2</t>
  </si>
  <si>
    <t>Озернянська ЗОШ</t>
  </si>
  <si>
    <t>Острійківська ЗОШ</t>
  </si>
  <si>
    <t>Трушківська ЗОШ</t>
  </si>
  <si>
    <t>Фурсівська ЗОШ</t>
  </si>
  <si>
    <t>Глушківське НВО</t>
  </si>
  <si>
    <t>Сорокотязьке НВО</t>
  </si>
  <si>
    <t>Фастівське НВО</t>
  </si>
  <si>
    <t>Чупирянське НВО</t>
  </si>
  <si>
    <t xml:space="preserve">Разом по ЗОШ І-ІІІ ст. </t>
  </si>
  <si>
    <t xml:space="preserve">Разом по ЗОШ І ст. </t>
  </si>
  <si>
    <t>УСЬОГО по району</t>
  </si>
  <si>
    <t>УСЬОГО по місту</t>
  </si>
  <si>
    <t>УСЬОГО по селу</t>
  </si>
  <si>
    <t>1 кл.</t>
  </si>
  <si>
    <t>3 кл</t>
  </si>
  <si>
    <t xml:space="preserve"> Разом 1-4 кл</t>
  </si>
  <si>
    <t>5 кл</t>
  </si>
  <si>
    <t>Усього 1-11 кл.</t>
  </si>
  <si>
    <t>Дітей дошкіль-ного віку в НВО</t>
  </si>
  <si>
    <t>учн</t>
  </si>
  <si>
    <t>Кл</t>
  </si>
  <si>
    <t>Учн</t>
  </si>
  <si>
    <t>Баришівська ЗОШ №2</t>
  </si>
  <si>
    <t>Бзівський НВК</t>
  </si>
  <si>
    <t xml:space="preserve">Коржівська ЗОШ </t>
  </si>
  <si>
    <t>Лукашівський НВК</t>
  </si>
  <si>
    <t xml:space="preserve">Морозівський НВК </t>
  </si>
  <si>
    <t xml:space="preserve">Перемозький НВК </t>
  </si>
  <si>
    <t xml:space="preserve">Рудницький НВК </t>
  </si>
  <si>
    <t>Сезенківський НВК</t>
  </si>
  <si>
    <t>Селищанський НВК</t>
  </si>
  <si>
    <t>Всього:</t>
  </si>
  <si>
    <t>Пилипчанський НВК</t>
  </si>
  <si>
    <t>Селичівський НВК</t>
  </si>
  <si>
    <t>2 кл.</t>
  </si>
  <si>
    <t>Разом 5-9 класи</t>
  </si>
  <si>
    <t>Разом 10-11 класи</t>
  </si>
  <si>
    <t xml:space="preserve">                               Голова Бориспільської  райдержадміністрації </t>
  </si>
  <si>
    <t xml:space="preserve">                     </t>
  </si>
  <si>
    <t>1-4 кл.</t>
  </si>
  <si>
    <t>5-9 кл.</t>
  </si>
  <si>
    <t>Мартусівське НВО</t>
  </si>
  <si>
    <t>ПроліскІвське НВО</t>
  </si>
  <si>
    <t>Процівська ЗОШ І ст.</t>
  </si>
  <si>
    <t>№/п</t>
  </si>
  <si>
    <t xml:space="preserve">      2 кл.</t>
  </si>
  <si>
    <t>3 кл.</t>
  </si>
  <si>
    <t>4кл.</t>
  </si>
  <si>
    <t>5 кл.</t>
  </si>
  <si>
    <t>6 кл.</t>
  </si>
  <si>
    <t>7 кл.</t>
  </si>
  <si>
    <t>8 кл.</t>
  </si>
  <si>
    <t>9 кл.</t>
  </si>
  <si>
    <t>10 кл.</t>
  </si>
  <si>
    <t>11 кл.</t>
  </si>
  <si>
    <t>10-11 кл.</t>
  </si>
  <si>
    <t>1-11 кл.</t>
  </si>
  <si>
    <t>ДДВ в НВК</t>
  </si>
  <si>
    <t>Наповн. Класів</t>
  </si>
  <si>
    <t>кл.</t>
  </si>
  <si>
    <t>уч.</t>
  </si>
  <si>
    <t>ком.</t>
  </si>
  <si>
    <t>Гребінківська гімназія</t>
  </si>
  <si>
    <t xml:space="preserve">Барахтівський НВК </t>
  </si>
  <si>
    <t>Погребівський НВК</t>
  </si>
  <si>
    <t>Тростинський НВК</t>
  </si>
  <si>
    <t>Яцьківський НВК</t>
  </si>
  <si>
    <t>Він.-Ставський НВК</t>
  </si>
  <si>
    <t>16</t>
  </si>
  <si>
    <t>Дзвінківський НВК</t>
  </si>
  <si>
    <t>13</t>
  </si>
  <si>
    <t>5</t>
  </si>
  <si>
    <t>10</t>
  </si>
  <si>
    <t xml:space="preserve">  Вишгородська ЗОШ №1</t>
  </si>
  <si>
    <t xml:space="preserve">  Димерська ЗОШ №1</t>
  </si>
  <si>
    <t xml:space="preserve">  Вишгород.рай.гм."Інтелект"</t>
  </si>
  <si>
    <t xml:space="preserve">  Димерська гімназія</t>
  </si>
  <si>
    <t xml:space="preserve">  Вищедубечанська ЗОШ</t>
  </si>
  <si>
    <t xml:space="preserve">   Гаврилівська ЗОШ </t>
  </si>
  <si>
    <t xml:space="preserve">  Козаровицька ЗОШ</t>
  </si>
  <si>
    <t xml:space="preserve">  Литвинівська ЗОШ</t>
  </si>
  <si>
    <t xml:space="preserve">  Любимівська ЗОШ</t>
  </si>
  <si>
    <t xml:space="preserve">  Лебедівська ЗОШ</t>
  </si>
  <si>
    <t xml:space="preserve">  Лютізька ЗОШ</t>
  </si>
  <si>
    <t xml:space="preserve">  Новопетрівська ЗОШ №1</t>
  </si>
  <si>
    <t xml:space="preserve">  Нижчедубечанська ЗОШ</t>
  </si>
  <si>
    <t xml:space="preserve">  Старопетрівська ЗОШ</t>
  </si>
  <si>
    <t xml:space="preserve">  Ясногородська ЗОШ</t>
  </si>
  <si>
    <t xml:space="preserve">  Глібівська ЗОШ</t>
  </si>
  <si>
    <t xml:space="preserve">  Новопетрівська ЗОШ №2</t>
  </si>
  <si>
    <t xml:space="preserve">  Новопетрівська ЗОШ №3</t>
  </si>
  <si>
    <t xml:space="preserve">  Новосілківська ЗОШ</t>
  </si>
  <si>
    <t xml:space="preserve">  Ровівська ЗОШ</t>
  </si>
  <si>
    <t xml:space="preserve">  Синяківська ЗОШ</t>
  </si>
  <si>
    <t xml:space="preserve">  Хотянівська ЗОШ</t>
  </si>
  <si>
    <t>Вишгор. рай. спец. ЗОШ "Надія"</t>
  </si>
  <si>
    <t>12</t>
  </si>
  <si>
    <t>Згурiвська ЗОШ І-ІІІ ст.</t>
  </si>
  <si>
    <t>Аркадiївський НВК</t>
  </si>
  <si>
    <t>Войкiвський НВК</t>
  </si>
  <si>
    <t>Жукiвський НВК</t>
  </si>
  <si>
    <t>Середівський НВК</t>
  </si>
  <si>
    <t>Усiвський НВК</t>
  </si>
  <si>
    <t>Безуглiвська ЗОШ</t>
  </si>
  <si>
    <t>Турiвський НВК</t>
  </si>
  <si>
    <t>Наповнюва-ність шкіл</t>
  </si>
  <si>
    <t>Наповнюваність шкіл</t>
  </si>
  <si>
    <t>Усього:</t>
  </si>
  <si>
    <t>Фактична кількість педпрацівників (без сумісників)</t>
  </si>
  <si>
    <t>Гостролуцький НВК</t>
  </si>
  <si>
    <t>Іванівський НВК</t>
  </si>
  <si>
    <t>Чепеліївський НВК</t>
  </si>
  <si>
    <t>Яблунівський НВК</t>
  </si>
  <si>
    <t>Сухоліський НВК</t>
  </si>
  <si>
    <t xml:space="preserve">Богуславська CЗОШ №1 </t>
  </si>
  <si>
    <t xml:space="preserve">Здорівський НВК </t>
  </si>
  <si>
    <t xml:space="preserve">Митницький НВК </t>
  </si>
  <si>
    <t>Лизогубовослобідський НВК</t>
  </si>
  <si>
    <t>Запрудське НВО</t>
  </si>
  <si>
    <t>Боярський НВК "ЗОШ- гімназія"</t>
  </si>
  <si>
    <t>Паришківський НВК</t>
  </si>
  <si>
    <t xml:space="preserve">Зміни в мережі </t>
  </si>
  <si>
    <t>закрито</t>
  </si>
  <si>
    <t xml:space="preserve">Назва закладу </t>
  </si>
  <si>
    <t>відкрито</t>
  </si>
  <si>
    <t xml:space="preserve">реорганізовано (у який тип закладу) </t>
  </si>
  <si>
    <t>Узинський НВК "ЗОШ-гімназія"</t>
  </si>
  <si>
    <t>Мокрецький НВК</t>
  </si>
  <si>
    <t>Гвоздівський НВК</t>
  </si>
  <si>
    <t>НВК Ковалівська гімназія</t>
  </si>
  <si>
    <t>Навчальні заклади, які призупинили діяльність</t>
  </si>
  <si>
    <t>Згурiвський НВК "ЗОШ-гімназія"</t>
  </si>
  <si>
    <t>Правожовтневський НВК</t>
  </si>
  <si>
    <t>Старооржицький НВК</t>
  </si>
  <si>
    <t>Блідчанське НВО</t>
  </si>
  <si>
    <t>Кагарлицький НВК-ліцей</t>
  </si>
  <si>
    <t>"Золоче"  Приват НВО І ст., с. Вишеньки</t>
  </si>
  <si>
    <t>Приватні заклади</t>
  </si>
  <si>
    <t>Згода громади</t>
  </si>
  <si>
    <t>діяльность закладу призупинена</t>
  </si>
  <si>
    <t>Рішення рай(міськ)ради (№, дата прийняття)</t>
  </si>
  <si>
    <t>Плосківський НВК</t>
  </si>
  <si>
    <t>Великокрупільський НВК</t>
  </si>
  <si>
    <t>Демівщинське НВО І ст</t>
  </si>
  <si>
    <t>Дані повинні співпадати із звітом ЗНЗ-1</t>
  </si>
  <si>
    <t>Вільнотарасівський НВК</t>
  </si>
  <si>
    <t>Іванківська ЗОШ</t>
  </si>
  <si>
    <t>Новокорогодське НВО</t>
  </si>
  <si>
    <t xml:space="preserve">В.Вільшанський НВК </t>
  </si>
  <si>
    <t xml:space="preserve">Іванковичівський НВК </t>
  </si>
  <si>
    <t xml:space="preserve">Мархалівський НВК </t>
  </si>
  <si>
    <t xml:space="preserve">Пологівський НВК </t>
  </si>
  <si>
    <t xml:space="preserve">Пшеничнянський НВК </t>
  </si>
  <si>
    <t xml:space="preserve">В.Бугаївський НВК </t>
  </si>
  <si>
    <t>Жовтневське НВО</t>
  </si>
  <si>
    <t>Макарівське НВО</t>
  </si>
  <si>
    <t>П.Борщагівська ЗОШ</t>
  </si>
  <si>
    <r>
      <t xml:space="preserve">Фактична кількість педпрацівників </t>
    </r>
    <r>
      <rPr>
        <b/>
        <sz val="8"/>
        <color indexed="10"/>
        <rFont val="Arial"/>
        <family val="2"/>
      </rPr>
      <t xml:space="preserve">із ЗНЗ-1 </t>
    </r>
    <r>
      <rPr>
        <b/>
        <sz val="8"/>
        <rFont val="Arial"/>
        <family val="2"/>
      </rPr>
      <t>(</t>
    </r>
    <r>
      <rPr>
        <sz val="8"/>
        <rFont val="Arial"/>
        <family val="2"/>
      </rPr>
      <t>без сумісників)</t>
    </r>
  </si>
  <si>
    <t>Шкарівська ОЗОШ</t>
  </si>
  <si>
    <t>Біковогребельська І-ІІ (філія)</t>
  </si>
  <si>
    <t xml:space="preserve">Іванівський ОНВК </t>
  </si>
  <si>
    <t>Вільховецький НВК -філія</t>
  </si>
  <si>
    <t>Вороньківська ОЗОШ</t>
  </si>
  <si>
    <t>Кийлівське НВО - філія</t>
  </si>
  <si>
    <t>Загальцівське ОНВО</t>
  </si>
  <si>
    <t>Качалівська ЗОШ -філія</t>
  </si>
  <si>
    <t>Новобудська ЗОШ - філія</t>
  </si>
  <si>
    <t>Новозаліська ОЗОШ</t>
  </si>
  <si>
    <t>Гоголівська ОЗОШ</t>
  </si>
  <si>
    <t>Гоголівська ЗОШ І-ІІ ст -філія</t>
  </si>
  <si>
    <t xml:space="preserve">  Жукинська  ОЗОШ</t>
  </si>
  <si>
    <t xml:space="preserve">  Воропаївська ЗОШ- філія</t>
  </si>
  <si>
    <t xml:space="preserve">Пархомівський ОНВК </t>
  </si>
  <si>
    <t xml:space="preserve">Матвіїхський НВК  - філія </t>
  </si>
  <si>
    <t xml:space="preserve">Тарганський НВК  - філія  </t>
  </si>
  <si>
    <t>Новоолександрівський ОНВК</t>
  </si>
  <si>
    <t>Малоберезанське НВО - філія</t>
  </si>
  <si>
    <t>Прибірське ОНВО</t>
  </si>
  <si>
    <t>Оранська ЗОШ -філія</t>
  </si>
  <si>
    <t>Русаківське НВО - філія</t>
  </si>
  <si>
    <t>Кагарлицька ОЗОШ № 3</t>
  </si>
  <si>
    <t>Мирівська ОЗОШ І-ІІІ ст</t>
  </si>
  <si>
    <t>Сущанська ЗОШ І-ІІ ст- філія</t>
  </si>
  <si>
    <t>Халчанська ЗОШ І-ІІ ст- філія</t>
  </si>
  <si>
    <t>"Кадетство" І-ІІ ст. (м.Боярка)</t>
  </si>
  <si>
    <t>"Виноградник" І-ІІІ ст (м.Боярка")</t>
  </si>
  <si>
    <t>Ліцей "Міжнародний вимір" І-ІІІ ст (м.Боярка)</t>
  </si>
  <si>
    <t>Кучаківська ЗОШ</t>
  </si>
  <si>
    <t>Гребінківська ОЗОШ</t>
  </si>
  <si>
    <t>В.Новоселицький НВК - філія</t>
  </si>
  <si>
    <t>Путрівський ОНВК "Гімназ.-ЗОШ І-ІІІ ст-ДНЗ"</t>
  </si>
  <si>
    <t xml:space="preserve">  Катюжанська ОСЗОШ</t>
  </si>
  <si>
    <t xml:space="preserve">  Руднє-Димерська  ЗОШ - філія</t>
  </si>
  <si>
    <t xml:space="preserve">                    Мережа загальноосвітніх шкіл Білоцерківського району на 2018-2019 навчальний рік</t>
  </si>
  <si>
    <t>Пищиківська ЗОШ</t>
  </si>
  <si>
    <t xml:space="preserve">                    Мережа загальноосвітніх шкіл Фурсівської ОТГ Білоцерківського району на 2018-2019 навчальний рік</t>
  </si>
  <si>
    <t xml:space="preserve">                    Мережа загальноосвітніх шкіл Узинської ОТГ Білоцерківського району на 2018-2019 навчальний рік</t>
  </si>
  <si>
    <t>на 2018-2019навчальний рік</t>
  </si>
  <si>
    <t xml:space="preserve">Мережа класів, учнів загальноосвітніх навчальних закладів Медвинської ОТГ Богуславського  району </t>
  </si>
  <si>
    <t>на 2018-2019 навчальний рік</t>
  </si>
  <si>
    <t xml:space="preserve">Мережа класів, учнів загальноосвітніх навчальних закладів Пісківської ОТГ Бородянського району </t>
  </si>
  <si>
    <t>Пісківське СНВО</t>
  </si>
  <si>
    <t xml:space="preserve">Мережа класів, учнів загальноосвітніх навчальних закладів Великодимерської ОТГ Броварського району </t>
  </si>
  <si>
    <t xml:space="preserve">Мережа класів, учнів загальноосвітніх навчальних закладів Калитянської ОТГ Броварського району </t>
  </si>
  <si>
    <t>Мережа шкіл і контингенту учнів Васильківського району на 2018-2019 навчальний рік</t>
  </si>
  <si>
    <t>"Леді" І-ІІІ ст (м.Боярка)</t>
  </si>
  <si>
    <t>СЗНЗ "Британіка Скул" ( с. Віта Поштова)</t>
  </si>
  <si>
    <t>НВК І-ІІІ ст. "Новософіївська школа" (с. Соф.Борщагівка)</t>
  </si>
  <si>
    <t>НВК І-ІІІ ст "Софія" ДНЗ-гімназія  с.Соф.Борщагівка</t>
  </si>
  <si>
    <t xml:space="preserve">"Умка Гранд" НВК ДНЗ-І ст-гімназія  с.Святопетрівське </t>
  </si>
  <si>
    <t>НВК І-ІІІ ст. "Міжнародна інноваційна школа "Хеппі Нест" с.Крюківщина</t>
  </si>
  <si>
    <t>Центр дистанційної освіти "Джерело" І-ІІІ ст  (с. Соф.Борщагівка)</t>
  </si>
  <si>
    <t>НВК І-ІІІ ст. "Міцва-613"  (с. Гнатівка)</t>
  </si>
  <si>
    <t>НВО "Європейська школа "Михаїл" І-ІІІ ст - ясла-садок"  (с.Чайки)</t>
  </si>
  <si>
    <t>Богуславський НВК-гімназія №3</t>
  </si>
  <si>
    <t>Здвижівське НВО</t>
  </si>
  <si>
    <t>Страхоліське НВО</t>
  </si>
  <si>
    <t>НВК "Хеппі Ленд" І ст (с. Соф. Борщагівка)</t>
  </si>
  <si>
    <t>НВК І ст "Клевер Кідс-Рівьера Вілс"</t>
  </si>
  <si>
    <t>Кухарівське НВО</t>
  </si>
  <si>
    <t>1'</t>
  </si>
  <si>
    <t>ЗАТВЕРДЖУЮ</t>
  </si>
  <si>
    <t>Голова Баришівської селищної ради</t>
  </si>
  <si>
    <t>_______________ О.П. Вареніченко</t>
  </si>
  <si>
    <t>Волошинівський ОВК</t>
  </si>
  <si>
    <t>Веселинівське НВК</t>
  </si>
  <si>
    <t>Подільський філія Волошинівського  НВК</t>
  </si>
  <si>
    <t>Мережа (перспективна)</t>
  </si>
  <si>
    <t xml:space="preserve"> класів  та учнів шкіл Баришівської селищної ради на 2019-2020 навчальний рік</t>
  </si>
  <si>
    <t>Начальник відділу освіти, молоді та спорту  (підпис)        О.М. Бойко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</si>
</sst>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0"/>
    <numFmt numFmtId="202" formatCode="0.000"/>
  </numFmts>
  <fonts count="94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i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b/>
      <i/>
      <sz val="12"/>
      <name val="Arial"/>
      <family val="2"/>
    </font>
    <font>
      <b/>
      <sz val="8"/>
      <name val="Arial Cyr"/>
      <family val="0"/>
    </font>
    <font>
      <b/>
      <i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imes New Roman CYR"/>
      <family val="1"/>
    </font>
    <font>
      <sz val="11"/>
      <color indexed="17"/>
      <name val="Arial Cyr"/>
      <family val="2"/>
    </font>
    <font>
      <sz val="11"/>
      <name val="Arial Cyr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8"/>
      <color indexed="10"/>
      <name val="Arial Cyr"/>
      <family val="2"/>
    </font>
    <font>
      <sz val="8"/>
      <color indexed="10"/>
      <name val="Arial"/>
      <family val="2"/>
    </font>
    <font>
      <b/>
      <sz val="8"/>
      <color indexed="10"/>
      <name val="Arial CYR"/>
      <family val="2"/>
    </font>
    <font>
      <sz val="7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i/>
      <sz val="8"/>
      <color indexed="10"/>
      <name val="Arial"/>
      <family val="2"/>
    </font>
    <font>
      <b/>
      <i/>
      <sz val="10"/>
      <color indexed="10"/>
      <name val="Arial"/>
      <family val="2"/>
    </font>
    <font>
      <sz val="8"/>
      <name val="Times New Roman Cyr"/>
      <family val="0"/>
    </font>
    <font>
      <b/>
      <sz val="8"/>
      <name val="Times New Roman Cyr"/>
      <family val="0"/>
    </font>
    <font>
      <sz val="8"/>
      <color indexed="10"/>
      <name val="Times New Roman Cyr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0"/>
      <name val="Arial"/>
      <family val="2"/>
    </font>
    <font>
      <b/>
      <sz val="8"/>
      <color indexed="10"/>
      <name val="Arial Cyr"/>
      <family val="0"/>
    </font>
    <font>
      <b/>
      <sz val="12"/>
      <color indexed="10"/>
      <name val="Arial"/>
      <family val="2"/>
    </font>
    <font>
      <b/>
      <i/>
      <sz val="10"/>
      <color indexed="10"/>
      <name val="Arial Cyr"/>
      <family val="0"/>
    </font>
    <font>
      <b/>
      <i/>
      <sz val="14"/>
      <name val="Arial"/>
      <family val="2"/>
    </font>
    <font>
      <b/>
      <sz val="14"/>
      <color indexed="9"/>
      <name val="Arial"/>
      <family val="2"/>
    </font>
    <font>
      <sz val="14"/>
      <name val="Arial Cyr"/>
      <family val="0"/>
    </font>
    <font>
      <sz val="9"/>
      <name val="Arial Cyr"/>
      <family val="0"/>
    </font>
    <font>
      <b/>
      <i/>
      <sz val="8"/>
      <name val="Arial"/>
      <family val="2"/>
    </font>
    <font>
      <b/>
      <i/>
      <sz val="8"/>
      <name val="Arial Cyr"/>
      <family val="2"/>
    </font>
    <font>
      <sz val="12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Arial Cyr"/>
      <family val="2"/>
    </font>
    <font>
      <sz val="12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Arial Cyr"/>
      <family val="2"/>
    </font>
    <font>
      <sz val="12"/>
      <color rgb="FFFF0000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ck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26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0" fillId="0" borderId="17" xfId="0" applyBorder="1" applyAlignment="1">
      <alignment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52" applyFont="1" applyFill="1">
      <alignment/>
      <protection/>
    </xf>
    <xf numFmtId="0" fontId="1" fillId="0" borderId="0" xfId="52" applyFont="1" applyFill="1">
      <alignment/>
      <protection/>
    </xf>
    <xf numFmtId="0" fontId="13" fillId="0" borderId="0" xfId="52" applyFont="1" applyFill="1" applyBorder="1" applyAlignment="1">
      <alignment/>
      <protection/>
    </xf>
    <xf numFmtId="0" fontId="14" fillId="0" borderId="0" xfId="52" applyFont="1" applyFill="1" applyBorder="1" applyAlignment="1">
      <alignment/>
      <protection/>
    </xf>
    <xf numFmtId="0" fontId="12" fillId="0" borderId="0" xfId="52" applyFont="1" applyFill="1" applyAlignment="1">
      <alignment horizontal="left"/>
      <protection/>
    </xf>
    <xf numFmtId="0" fontId="16" fillId="0" borderId="0" xfId="52" applyFont="1">
      <alignment/>
      <protection/>
    </xf>
    <xf numFmtId="0" fontId="16" fillId="33" borderId="0" xfId="52" applyFont="1" applyFill="1">
      <alignment/>
      <protection/>
    </xf>
    <xf numFmtId="0" fontId="15" fillId="33" borderId="0" xfId="52" applyFont="1" applyFill="1">
      <alignment/>
      <protection/>
    </xf>
    <xf numFmtId="0" fontId="1" fillId="33" borderId="0" xfId="52" applyFont="1" applyFill="1">
      <alignment/>
      <protection/>
    </xf>
    <xf numFmtId="0" fontId="4" fillId="33" borderId="0" xfId="52" applyFont="1" applyFill="1">
      <alignment/>
      <protection/>
    </xf>
    <xf numFmtId="0" fontId="1" fillId="0" borderId="0" xfId="52" applyFont="1" applyFill="1" applyBorder="1">
      <alignment/>
      <protection/>
    </xf>
    <xf numFmtId="0" fontId="17" fillId="0" borderId="0" xfId="52" applyFont="1" applyFill="1">
      <alignment/>
      <protection/>
    </xf>
    <xf numFmtId="0" fontId="16" fillId="0" borderId="0" xfId="52" applyFont="1" applyFill="1">
      <alignment/>
      <protection/>
    </xf>
    <xf numFmtId="0" fontId="12" fillId="0" borderId="0" xfId="52" applyFont="1">
      <alignment/>
      <protection/>
    </xf>
    <xf numFmtId="0" fontId="4" fillId="0" borderId="0" xfId="52" applyFont="1">
      <alignment/>
      <protection/>
    </xf>
    <xf numFmtId="0" fontId="1" fillId="0" borderId="0" xfId="52" applyFont="1">
      <alignment/>
      <protection/>
    </xf>
    <xf numFmtId="0" fontId="6" fillId="34" borderId="21" xfId="52" applyFont="1" applyFill="1" applyBorder="1">
      <alignment/>
      <protection/>
    </xf>
    <xf numFmtId="0" fontId="12" fillId="34" borderId="21" xfId="52" applyFont="1" applyFill="1" applyBorder="1">
      <alignment/>
      <protection/>
    </xf>
    <xf numFmtId="0" fontId="4" fillId="34" borderId="22" xfId="52" applyFont="1" applyFill="1" applyBorder="1">
      <alignment/>
      <protection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2" fillId="0" borderId="0" xfId="0" applyFont="1" applyAlignment="1">
      <alignment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1" fillId="0" borderId="0" xfId="55" applyAlignment="1">
      <alignment horizontal="left" vertical="center"/>
      <protection/>
    </xf>
    <xf numFmtId="0" fontId="0" fillId="0" borderId="10" xfId="0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30" xfId="0" applyBorder="1" applyAlignment="1">
      <alignment/>
    </xf>
    <xf numFmtId="0" fontId="0" fillId="0" borderId="2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2" xfId="0" applyBorder="1" applyAlignment="1">
      <alignment horizontal="right"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34" borderId="31" xfId="0" applyFont="1" applyFill="1" applyBorder="1" applyAlignment="1">
      <alignment horizontal="center" wrapText="1"/>
    </xf>
    <xf numFmtId="0" fontId="26" fillId="0" borderId="11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26" fillId="0" borderId="12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26" fillId="0" borderId="32" xfId="0" applyFont="1" applyBorder="1" applyAlignment="1">
      <alignment horizontal="right"/>
    </xf>
    <xf numFmtId="0" fontId="26" fillId="0" borderId="33" xfId="0" applyFont="1" applyBorder="1" applyAlignment="1">
      <alignment horizontal="right"/>
    </xf>
    <xf numFmtId="0" fontId="26" fillId="0" borderId="34" xfId="0" applyFont="1" applyBorder="1" applyAlignment="1">
      <alignment horizontal="right"/>
    </xf>
    <xf numFmtId="0" fontId="6" fillId="34" borderId="35" xfId="0" applyFont="1" applyFill="1" applyBorder="1" applyAlignment="1">
      <alignment horizontal="center" wrapText="1"/>
    </xf>
    <xf numFmtId="0" fontId="6" fillId="34" borderId="36" xfId="0" applyFont="1" applyFill="1" applyBorder="1" applyAlignment="1">
      <alignment wrapText="1"/>
    </xf>
    <xf numFmtId="0" fontId="15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6" fillId="34" borderId="40" xfId="0" applyFont="1" applyFill="1" applyBorder="1" applyAlignment="1">
      <alignment horizontal="center" wrapText="1"/>
    </xf>
    <xf numFmtId="0" fontId="6" fillId="34" borderId="22" xfId="0" applyFont="1" applyFill="1" applyBorder="1" applyAlignment="1">
      <alignment horizontal="center" wrapText="1"/>
    </xf>
    <xf numFmtId="0" fontId="15" fillId="34" borderId="22" xfId="0" applyFont="1" applyFill="1" applyBorder="1" applyAlignment="1">
      <alignment horizontal="center" wrapText="1"/>
    </xf>
    <xf numFmtId="0" fontId="32" fillId="34" borderId="40" xfId="52" applyFont="1" applyFill="1" applyBorder="1">
      <alignment/>
      <protection/>
    </xf>
    <xf numFmtId="0" fontId="23" fillId="0" borderId="0" xfId="52" applyFont="1">
      <alignment/>
      <protection/>
    </xf>
    <xf numFmtId="0" fontId="8" fillId="35" borderId="21" xfId="0" applyFont="1" applyFill="1" applyBorder="1" applyAlignment="1">
      <alignment/>
    </xf>
    <xf numFmtId="0" fontId="26" fillId="0" borderId="25" xfId="0" applyFont="1" applyBorder="1" applyAlignment="1">
      <alignment horizontal="right"/>
    </xf>
    <xf numFmtId="0" fontId="16" fillId="34" borderId="32" xfId="52" applyFont="1" applyFill="1" applyBorder="1" applyAlignment="1">
      <alignment horizontal="right" vertical="center" wrapText="1"/>
      <protection/>
    </xf>
    <xf numFmtId="0" fontId="16" fillId="34" borderId="41" xfId="52" applyFont="1" applyFill="1" applyBorder="1" applyAlignment="1">
      <alignment horizontal="right" vertical="center" wrapText="1"/>
      <protection/>
    </xf>
    <xf numFmtId="0" fontId="16" fillId="34" borderId="32" xfId="52" applyFont="1" applyFill="1" applyBorder="1" applyAlignment="1">
      <alignment horizontal="right" vertical="top" wrapText="1"/>
      <protection/>
    </xf>
    <xf numFmtId="0" fontId="16" fillId="34" borderId="34" xfId="52" applyFont="1" applyFill="1" applyBorder="1" applyAlignment="1">
      <alignment horizontal="right" vertical="top" wrapText="1"/>
      <protection/>
    </xf>
    <xf numFmtId="0" fontId="16" fillId="0" borderId="32" xfId="52" applyFont="1" applyFill="1" applyBorder="1" applyAlignment="1">
      <alignment horizontal="right" vertical="top" wrapText="1"/>
      <protection/>
    </xf>
    <xf numFmtId="0" fontId="16" fillId="0" borderId="34" xfId="52" applyFont="1" applyFill="1" applyBorder="1" applyAlignment="1">
      <alignment horizontal="right" vertical="top" wrapText="1"/>
      <protection/>
    </xf>
    <xf numFmtId="0" fontId="16" fillId="34" borderId="42" xfId="52" applyNumberFormat="1" applyFont="1" applyFill="1" applyBorder="1" applyAlignment="1">
      <alignment horizontal="right" vertical="center" wrapText="1"/>
      <protection/>
    </xf>
    <xf numFmtId="0" fontId="16" fillId="34" borderId="41" xfId="52" applyNumberFormat="1" applyFont="1" applyFill="1" applyBorder="1" applyAlignment="1">
      <alignment horizontal="right" vertical="center" wrapText="1"/>
      <protection/>
    </xf>
    <xf numFmtId="0" fontId="16" fillId="0" borderId="43" xfId="52" applyFont="1" applyFill="1" applyBorder="1" applyAlignment="1">
      <alignment horizontal="right"/>
      <protection/>
    </xf>
    <xf numFmtId="0" fontId="16" fillId="34" borderId="11" xfId="52" applyFont="1" applyFill="1" applyBorder="1" applyAlignment="1">
      <alignment horizontal="right" vertical="top" wrapText="1"/>
      <protection/>
    </xf>
    <xf numFmtId="0" fontId="16" fillId="34" borderId="12" xfId="52" applyFont="1" applyFill="1" applyBorder="1" applyAlignment="1">
      <alignment horizontal="right" vertical="top" wrapText="1"/>
      <protection/>
    </xf>
    <xf numFmtId="0" fontId="16" fillId="33" borderId="11" xfId="52" applyFont="1" applyFill="1" applyBorder="1" applyAlignment="1">
      <alignment horizontal="right" vertical="top" wrapText="1"/>
      <protection/>
    </xf>
    <xf numFmtId="0" fontId="16" fillId="33" borderId="12" xfId="52" applyFont="1" applyFill="1" applyBorder="1" applyAlignment="1">
      <alignment horizontal="right" vertical="top" wrapText="1"/>
      <protection/>
    </xf>
    <xf numFmtId="0" fontId="16" fillId="33" borderId="44" xfId="52" applyFont="1" applyFill="1" applyBorder="1" applyAlignment="1">
      <alignment horizontal="right"/>
      <protection/>
    </xf>
    <xf numFmtId="0" fontId="1" fillId="33" borderId="42" xfId="52" applyFont="1" applyFill="1" applyBorder="1" applyAlignment="1">
      <alignment horizontal="right" vertical="center" wrapText="1"/>
      <protection/>
    </xf>
    <xf numFmtId="0" fontId="1" fillId="33" borderId="43" xfId="52" applyFont="1" applyFill="1" applyBorder="1" applyAlignment="1">
      <alignment horizontal="right" vertical="center" wrapText="1"/>
      <protection/>
    </xf>
    <xf numFmtId="0" fontId="12" fillId="34" borderId="32" xfId="52" applyFont="1" applyFill="1" applyBorder="1" applyAlignment="1">
      <alignment horizontal="right" vertical="center" wrapText="1"/>
      <protection/>
    </xf>
    <xf numFmtId="0" fontId="12" fillId="34" borderId="41" xfId="52" applyFont="1" applyFill="1" applyBorder="1" applyAlignment="1">
      <alignment horizontal="right" vertical="center" wrapText="1"/>
      <protection/>
    </xf>
    <xf numFmtId="0" fontId="18" fillId="34" borderId="11" xfId="52" applyFont="1" applyFill="1" applyBorder="1" applyAlignment="1">
      <alignment horizontal="right" vertical="top" wrapText="1"/>
      <protection/>
    </xf>
    <xf numFmtId="0" fontId="18" fillId="34" borderId="12" xfId="52" applyFont="1" applyFill="1" applyBorder="1" applyAlignment="1">
      <alignment horizontal="right" vertical="top" wrapText="1"/>
      <protection/>
    </xf>
    <xf numFmtId="0" fontId="18" fillId="33" borderId="11" xfId="52" applyFont="1" applyFill="1" applyBorder="1" applyAlignment="1">
      <alignment horizontal="right" vertical="top" wrapText="1"/>
      <protection/>
    </xf>
    <xf numFmtId="0" fontId="18" fillId="33" borderId="12" xfId="52" applyFont="1" applyFill="1" applyBorder="1" applyAlignment="1">
      <alignment horizontal="right" vertical="top" wrapText="1"/>
      <protection/>
    </xf>
    <xf numFmtId="0" fontId="18" fillId="34" borderId="42" xfId="52" applyNumberFormat="1" applyFont="1" applyFill="1" applyBorder="1" applyAlignment="1">
      <alignment horizontal="right" vertical="center" wrapText="1"/>
      <protection/>
    </xf>
    <xf numFmtId="0" fontId="18" fillId="34" borderId="41" xfId="52" applyNumberFormat="1" applyFont="1" applyFill="1" applyBorder="1" applyAlignment="1">
      <alignment horizontal="right" vertical="center" wrapText="1"/>
      <protection/>
    </xf>
    <xf numFmtId="0" fontId="1" fillId="33" borderId="44" xfId="52" applyFont="1" applyFill="1" applyBorder="1" applyAlignment="1">
      <alignment horizontal="right"/>
      <protection/>
    </xf>
    <xf numFmtId="0" fontId="12" fillId="34" borderId="11" xfId="52" applyFont="1" applyFill="1" applyBorder="1" applyAlignment="1">
      <alignment horizontal="right" vertical="top" wrapText="1"/>
      <protection/>
    </xf>
    <xf numFmtId="0" fontId="12" fillId="34" borderId="12" xfId="52" applyFont="1" applyFill="1" applyBorder="1" applyAlignment="1">
      <alignment horizontal="right" vertical="top" wrapText="1"/>
      <protection/>
    </xf>
    <xf numFmtId="0" fontId="12" fillId="33" borderId="11" xfId="52" applyFont="1" applyFill="1" applyBorder="1" applyAlignment="1">
      <alignment horizontal="right" vertical="top" wrapText="1"/>
      <protection/>
    </xf>
    <xf numFmtId="0" fontId="12" fillId="33" borderId="12" xfId="52" applyFont="1" applyFill="1" applyBorder="1" applyAlignment="1">
      <alignment horizontal="right" vertical="top" wrapText="1"/>
      <protection/>
    </xf>
    <xf numFmtId="0" fontId="12" fillId="34" borderId="42" xfId="52" applyNumberFormat="1" applyFont="1" applyFill="1" applyBorder="1" applyAlignment="1">
      <alignment horizontal="right" vertical="center" wrapText="1"/>
      <protection/>
    </xf>
    <xf numFmtId="0" fontId="12" fillId="34" borderId="41" xfId="52" applyNumberFormat="1" applyFont="1" applyFill="1" applyBorder="1" applyAlignment="1">
      <alignment horizontal="right" vertical="center" wrapText="1"/>
      <protection/>
    </xf>
    <xf numFmtId="0" fontId="1" fillId="33" borderId="45" xfId="52" applyFont="1" applyFill="1" applyBorder="1" applyAlignment="1">
      <alignment horizontal="right" vertical="center" wrapText="1"/>
      <protection/>
    </xf>
    <xf numFmtId="0" fontId="1" fillId="33" borderId="36" xfId="52" applyFont="1" applyFill="1" applyBorder="1" applyAlignment="1">
      <alignment horizontal="right" vertical="center" wrapText="1"/>
      <protection/>
    </xf>
    <xf numFmtId="0" fontId="12" fillId="34" borderId="46" xfId="52" applyFont="1" applyFill="1" applyBorder="1" applyAlignment="1">
      <alignment horizontal="right" vertical="center" wrapText="1"/>
      <protection/>
    </xf>
    <xf numFmtId="0" fontId="12" fillId="34" borderId="31" xfId="52" applyFont="1" applyFill="1" applyBorder="1" applyAlignment="1">
      <alignment horizontal="right" vertical="center" wrapText="1"/>
      <protection/>
    </xf>
    <xf numFmtId="0" fontId="18" fillId="34" borderId="13" xfId="52" applyFont="1" applyFill="1" applyBorder="1" applyAlignment="1">
      <alignment horizontal="right" vertical="top" wrapText="1"/>
      <protection/>
    </xf>
    <xf numFmtId="0" fontId="18" fillId="34" borderId="15" xfId="52" applyFont="1" applyFill="1" applyBorder="1" applyAlignment="1">
      <alignment horizontal="right" vertical="top" wrapText="1"/>
      <protection/>
    </xf>
    <xf numFmtId="0" fontId="18" fillId="33" borderId="13" xfId="52" applyFont="1" applyFill="1" applyBorder="1" applyAlignment="1">
      <alignment horizontal="right" vertical="top" wrapText="1"/>
      <protection/>
    </xf>
    <xf numFmtId="0" fontId="18" fillId="33" borderId="15" xfId="52" applyFont="1" applyFill="1" applyBorder="1" applyAlignment="1">
      <alignment horizontal="right" vertical="top" wrapText="1"/>
      <protection/>
    </xf>
    <xf numFmtId="0" fontId="18" fillId="34" borderId="45" xfId="52" applyNumberFormat="1" applyFont="1" applyFill="1" applyBorder="1" applyAlignment="1">
      <alignment horizontal="right" vertical="center" wrapText="1"/>
      <protection/>
    </xf>
    <xf numFmtId="0" fontId="18" fillId="34" borderId="31" xfId="52" applyNumberFormat="1" applyFont="1" applyFill="1" applyBorder="1" applyAlignment="1">
      <alignment horizontal="right" vertical="center" wrapText="1"/>
      <protection/>
    </xf>
    <xf numFmtId="0" fontId="12" fillId="34" borderId="45" xfId="52" applyFont="1" applyFill="1" applyBorder="1" applyAlignment="1">
      <alignment horizontal="right" vertical="center" wrapText="1"/>
      <protection/>
    </xf>
    <xf numFmtId="0" fontId="12" fillId="34" borderId="36" xfId="52" applyFont="1" applyFill="1" applyBorder="1" applyAlignment="1">
      <alignment horizontal="right" vertical="center" wrapText="1"/>
      <protection/>
    </xf>
    <xf numFmtId="0" fontId="12" fillId="34" borderId="47" xfId="52" applyFont="1" applyFill="1" applyBorder="1" applyAlignment="1">
      <alignment horizontal="right" vertical="center" wrapText="1"/>
      <protection/>
    </xf>
    <xf numFmtId="0" fontId="12" fillId="34" borderId="21" xfId="52" applyFont="1" applyFill="1" applyBorder="1" applyAlignment="1">
      <alignment horizontal="right"/>
      <protection/>
    </xf>
    <xf numFmtId="0" fontId="17" fillId="33" borderId="11" xfId="52" applyFont="1" applyFill="1" applyBorder="1" applyAlignment="1">
      <alignment horizontal="right" vertical="top" wrapText="1"/>
      <protection/>
    </xf>
    <xf numFmtId="0" fontId="17" fillId="33" borderId="12" xfId="52" applyFont="1" applyFill="1" applyBorder="1" applyAlignment="1">
      <alignment horizontal="right" vertical="top" wrapText="1"/>
      <protection/>
    </xf>
    <xf numFmtId="0" fontId="17" fillId="33" borderId="13" xfId="52" applyFont="1" applyFill="1" applyBorder="1" applyAlignment="1">
      <alignment horizontal="right" vertical="top" wrapText="1"/>
      <protection/>
    </xf>
    <xf numFmtId="0" fontId="17" fillId="33" borderId="15" xfId="52" applyFont="1" applyFill="1" applyBorder="1" applyAlignment="1">
      <alignment horizontal="right" vertical="top" wrapText="1"/>
      <protection/>
    </xf>
    <xf numFmtId="0" fontId="12" fillId="34" borderId="48" xfId="52" applyFont="1" applyFill="1" applyBorder="1" applyAlignment="1">
      <alignment horizontal="right"/>
      <protection/>
    </xf>
    <xf numFmtId="0" fontId="12" fillId="34" borderId="49" xfId="52" applyFont="1" applyFill="1" applyBorder="1" applyAlignment="1">
      <alignment horizontal="right"/>
      <protection/>
    </xf>
    <xf numFmtId="0" fontId="12" fillId="34" borderId="50" xfId="52" applyFont="1" applyFill="1" applyBorder="1" applyAlignment="1">
      <alignment horizontal="right"/>
      <protection/>
    </xf>
    <xf numFmtId="0" fontId="12" fillId="34" borderId="51" xfId="52" applyFont="1" applyFill="1" applyBorder="1" applyAlignment="1">
      <alignment horizontal="right"/>
      <protection/>
    </xf>
    <xf numFmtId="0" fontId="12" fillId="34" borderId="47" xfId="52" applyFont="1" applyFill="1" applyBorder="1" applyAlignment="1">
      <alignment horizontal="right"/>
      <protection/>
    </xf>
    <xf numFmtId="0" fontId="12" fillId="34" borderId="27" xfId="52" applyFont="1" applyFill="1" applyBorder="1" applyAlignment="1">
      <alignment horizontal="right"/>
      <protection/>
    </xf>
    <xf numFmtId="0" fontId="1" fillId="33" borderId="52" xfId="52" applyFont="1" applyFill="1" applyBorder="1" applyAlignment="1">
      <alignment horizontal="right"/>
      <protection/>
    </xf>
    <xf numFmtId="0" fontId="15" fillId="33" borderId="39" xfId="52" applyFont="1" applyFill="1" applyBorder="1" applyAlignment="1">
      <alignment horizontal="center" vertical="top" wrapText="1"/>
      <protection/>
    </xf>
    <xf numFmtId="0" fontId="4" fillId="33" borderId="39" xfId="52" applyFont="1" applyFill="1" applyBorder="1" applyAlignment="1">
      <alignment horizontal="center" vertical="top" wrapText="1"/>
      <protection/>
    </xf>
    <xf numFmtId="0" fontId="4" fillId="33" borderId="22" xfId="52" applyFont="1" applyFill="1" applyBorder="1" applyAlignment="1">
      <alignment horizontal="center" vertical="top" wrapText="1"/>
      <protection/>
    </xf>
    <xf numFmtId="0" fontId="4" fillId="34" borderId="22" xfId="52" applyFont="1" applyFill="1" applyBorder="1" applyAlignment="1">
      <alignment vertical="top" wrapText="1"/>
      <protection/>
    </xf>
    <xf numFmtId="0" fontId="26" fillId="0" borderId="38" xfId="0" applyFont="1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37" xfId="0" applyBorder="1" applyAlignment="1">
      <alignment horizontal="right"/>
    </xf>
    <xf numFmtId="0" fontId="4" fillId="34" borderId="20" xfId="0" applyFont="1" applyFill="1" applyBorder="1" applyAlignment="1">
      <alignment horizontal="center" vertical="center" textRotation="90" wrapText="1"/>
    </xf>
    <xf numFmtId="0" fontId="4" fillId="34" borderId="19" xfId="0" applyFont="1" applyFill="1" applyBorder="1" applyAlignment="1">
      <alignment horizontal="center" vertical="center" textRotation="90" wrapText="1"/>
    </xf>
    <xf numFmtId="0" fontId="2" fillId="34" borderId="53" xfId="0" applyFont="1" applyFill="1" applyBorder="1" applyAlignment="1">
      <alignment/>
    </xf>
    <xf numFmtId="0" fontId="6" fillId="34" borderId="13" xfId="0" applyFont="1" applyFill="1" applyBorder="1" applyAlignment="1">
      <alignment horizontal="center" vertical="center" textRotation="90" wrapText="1"/>
    </xf>
    <xf numFmtId="0" fontId="6" fillId="34" borderId="15" xfId="0" applyFont="1" applyFill="1" applyBorder="1" applyAlignment="1">
      <alignment horizontal="center" vertical="center" textRotation="90" wrapText="1"/>
    </xf>
    <xf numFmtId="0" fontId="25" fillId="34" borderId="11" xfId="0" applyFont="1" applyFill="1" applyBorder="1" applyAlignment="1">
      <alignment/>
    </xf>
    <xf numFmtId="0" fontId="25" fillId="34" borderId="44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44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54" xfId="0" applyFont="1" applyFill="1" applyBorder="1" applyAlignment="1">
      <alignment/>
    </xf>
    <xf numFmtId="0" fontId="2" fillId="34" borderId="47" xfId="0" applyFont="1" applyFill="1" applyBorder="1" applyAlignment="1">
      <alignment/>
    </xf>
    <xf numFmtId="0" fontId="2" fillId="34" borderId="55" xfId="0" applyFont="1" applyFill="1" applyBorder="1" applyAlignment="1">
      <alignment/>
    </xf>
    <xf numFmtId="0" fontId="8" fillId="34" borderId="56" xfId="0" applyFont="1" applyFill="1" applyBorder="1" applyAlignment="1">
      <alignment/>
    </xf>
    <xf numFmtId="0" fontId="6" fillId="34" borderId="57" xfId="52" applyFont="1" applyFill="1" applyBorder="1" applyAlignment="1">
      <alignment vertical="top" wrapText="1"/>
      <protection/>
    </xf>
    <xf numFmtId="0" fontId="2" fillId="34" borderId="58" xfId="0" applyFont="1" applyFill="1" applyBorder="1" applyAlignment="1">
      <alignment/>
    </xf>
    <xf numFmtId="0" fontId="2" fillId="34" borderId="59" xfId="0" applyFont="1" applyFill="1" applyBorder="1" applyAlignment="1">
      <alignment/>
    </xf>
    <xf numFmtId="0" fontId="2" fillId="34" borderId="60" xfId="0" applyFont="1" applyFill="1" applyBorder="1" applyAlignment="1">
      <alignment/>
    </xf>
    <xf numFmtId="0" fontId="2" fillId="34" borderId="61" xfId="0" applyFont="1" applyFill="1" applyBorder="1" applyAlignment="1">
      <alignment/>
    </xf>
    <xf numFmtId="0" fontId="2" fillId="34" borderId="46" xfId="0" applyFont="1" applyFill="1" applyBorder="1" applyAlignment="1">
      <alignment horizontal="right"/>
    </xf>
    <xf numFmtId="0" fontId="2" fillId="34" borderId="62" xfId="0" applyFont="1" applyFill="1" applyBorder="1" applyAlignment="1">
      <alignment horizontal="right"/>
    </xf>
    <xf numFmtId="0" fontId="2" fillId="34" borderId="63" xfId="0" applyFont="1" applyFill="1" applyBorder="1" applyAlignment="1">
      <alignment horizontal="right"/>
    </xf>
    <xf numFmtId="0" fontId="2" fillId="34" borderId="46" xfId="0" applyFont="1" applyFill="1" applyBorder="1" applyAlignment="1">
      <alignment/>
    </xf>
    <xf numFmtId="0" fontId="2" fillId="34" borderId="64" xfId="0" applyFont="1" applyFill="1" applyBorder="1" applyAlignment="1">
      <alignment/>
    </xf>
    <xf numFmtId="0" fontId="2" fillId="34" borderId="45" xfId="0" applyFont="1" applyFill="1" applyBorder="1" applyAlignment="1">
      <alignment/>
    </xf>
    <xf numFmtId="0" fontId="2" fillId="34" borderId="63" xfId="0" applyFont="1" applyFill="1" applyBorder="1" applyAlignment="1">
      <alignment/>
    </xf>
    <xf numFmtId="0" fontId="2" fillId="34" borderId="40" xfId="0" applyFont="1" applyFill="1" applyBorder="1" applyAlignment="1">
      <alignment horizontal="right"/>
    </xf>
    <xf numFmtId="0" fontId="6" fillId="34" borderId="23" xfId="0" applyFont="1" applyFill="1" applyBorder="1" applyAlignment="1">
      <alignment horizontal="center" vertical="center" textRotation="90" wrapText="1"/>
    </xf>
    <xf numFmtId="0" fontId="25" fillId="34" borderId="12" xfId="0" applyFont="1" applyFill="1" applyBorder="1" applyAlignment="1">
      <alignment/>
    </xf>
    <xf numFmtId="0" fontId="25" fillId="34" borderId="24" xfId="0" applyFont="1" applyFill="1" applyBorder="1" applyAlignment="1">
      <alignment/>
    </xf>
    <xf numFmtId="0" fontId="25" fillId="34" borderId="25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8" fillId="35" borderId="65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8" fillId="35" borderId="0" xfId="0" applyFont="1" applyFill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66" xfId="0" applyFill="1" applyBorder="1" applyAlignment="1">
      <alignment/>
    </xf>
    <xf numFmtId="0" fontId="0" fillId="0" borderId="25" xfId="0" applyFont="1" applyFill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" fillId="34" borderId="62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5" fillId="0" borderId="0" xfId="0" applyFont="1" applyAlignment="1">
      <alignment/>
    </xf>
    <xf numFmtId="0" fontId="2" fillId="34" borderId="48" xfId="0" applyFont="1" applyFill="1" applyBorder="1" applyAlignment="1">
      <alignment/>
    </xf>
    <xf numFmtId="0" fontId="2" fillId="34" borderId="49" xfId="0" applyFont="1" applyFill="1" applyBorder="1" applyAlignment="1">
      <alignment/>
    </xf>
    <xf numFmtId="0" fontId="2" fillId="34" borderId="50" xfId="0" applyFont="1" applyFill="1" applyBorder="1" applyAlignment="1">
      <alignment/>
    </xf>
    <xf numFmtId="0" fontId="2" fillId="34" borderId="57" xfId="0" applyFont="1" applyFill="1" applyBorder="1" applyAlignment="1">
      <alignment/>
    </xf>
    <xf numFmtId="0" fontId="25" fillId="34" borderId="47" xfId="0" applyFont="1" applyFill="1" applyBorder="1" applyAlignment="1">
      <alignment/>
    </xf>
    <xf numFmtId="0" fontId="25" fillId="34" borderId="28" xfId="0" applyFont="1" applyFill="1" applyBorder="1" applyAlignment="1">
      <alignment/>
    </xf>
    <xf numFmtId="0" fontId="25" fillId="34" borderId="29" xfId="0" applyFont="1" applyFill="1" applyBorder="1" applyAlignment="1">
      <alignment/>
    </xf>
    <xf numFmtId="0" fontId="25" fillId="34" borderId="27" xfId="0" applyFont="1" applyFill="1" applyBorder="1" applyAlignment="1">
      <alignment/>
    </xf>
    <xf numFmtId="0" fontId="25" fillId="34" borderId="35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6" fillId="34" borderId="22" xfId="0" applyFont="1" applyFill="1" applyBorder="1" applyAlignment="1">
      <alignment wrapText="1"/>
    </xf>
    <xf numFmtId="0" fontId="8" fillId="34" borderId="21" xfId="0" applyFont="1" applyFill="1" applyBorder="1" applyAlignment="1">
      <alignment/>
    </xf>
    <xf numFmtId="0" fontId="6" fillId="34" borderId="40" xfId="52" applyFont="1" applyFill="1" applyBorder="1" applyAlignment="1">
      <alignment vertical="top" wrapText="1"/>
      <protection/>
    </xf>
    <xf numFmtId="0" fontId="16" fillId="34" borderId="42" xfId="52" applyFont="1" applyFill="1" applyBorder="1" applyAlignment="1">
      <alignment horizontal="right" vertical="center" wrapText="1"/>
      <protection/>
    </xf>
    <xf numFmtId="0" fontId="16" fillId="34" borderId="67" xfId="52" applyFont="1" applyFill="1" applyBorder="1" applyAlignment="1">
      <alignment horizontal="right" vertical="center" wrapText="1"/>
      <protection/>
    </xf>
    <xf numFmtId="0" fontId="16" fillId="34" borderId="24" xfId="52" applyFont="1" applyFill="1" applyBorder="1" applyAlignment="1">
      <alignment horizontal="right" vertical="center" wrapText="1"/>
      <protection/>
    </xf>
    <xf numFmtId="0" fontId="16" fillId="34" borderId="25" xfId="52" applyFont="1" applyFill="1" applyBorder="1" applyAlignment="1">
      <alignment horizontal="right" vertical="center" wrapText="1"/>
      <protection/>
    </xf>
    <xf numFmtId="0" fontId="12" fillId="34" borderId="24" xfId="52" applyFont="1" applyFill="1" applyBorder="1" applyAlignment="1">
      <alignment horizontal="right" vertical="center" wrapText="1"/>
      <protection/>
    </xf>
    <xf numFmtId="0" fontId="12" fillId="34" borderId="25" xfId="52" applyFont="1" applyFill="1" applyBorder="1" applyAlignment="1">
      <alignment horizontal="right" vertical="center" wrapText="1"/>
      <protection/>
    </xf>
    <xf numFmtId="0" fontId="12" fillId="34" borderId="23" xfId="52" applyFont="1" applyFill="1" applyBorder="1" applyAlignment="1">
      <alignment horizontal="right" vertical="center" wrapText="1"/>
      <protection/>
    </xf>
    <xf numFmtId="0" fontId="12" fillId="34" borderId="16" xfId="52" applyFont="1" applyFill="1" applyBorder="1" applyAlignment="1">
      <alignment horizontal="right" vertical="center" wrapText="1"/>
      <protection/>
    </xf>
    <xf numFmtId="0" fontId="0" fillId="0" borderId="1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8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16" fillId="34" borderId="43" xfId="52" applyFont="1" applyFill="1" applyBorder="1" applyAlignment="1">
      <alignment horizontal="right" vertical="center" wrapText="1"/>
      <protection/>
    </xf>
    <xf numFmtId="0" fontId="12" fillId="34" borderId="42" xfId="52" applyFont="1" applyFill="1" applyBorder="1" applyAlignment="1">
      <alignment horizontal="right" vertical="center" wrapText="1"/>
      <protection/>
    </xf>
    <xf numFmtId="0" fontId="12" fillId="34" borderId="60" xfId="52" applyFont="1" applyFill="1" applyBorder="1" applyAlignment="1">
      <alignment horizontal="right" vertical="center" wrapText="1"/>
      <protection/>
    </xf>
    <xf numFmtId="0" fontId="12" fillId="34" borderId="30" xfId="52" applyFont="1" applyFill="1" applyBorder="1" applyAlignment="1">
      <alignment horizontal="right" vertical="center" wrapText="1"/>
      <protection/>
    </xf>
    <xf numFmtId="0" fontId="12" fillId="34" borderId="28" xfId="52" applyFont="1" applyFill="1" applyBorder="1" applyAlignment="1">
      <alignment horizontal="right" vertical="center" wrapText="1"/>
      <protection/>
    </xf>
    <xf numFmtId="0" fontId="12" fillId="34" borderId="29" xfId="52" applyFont="1" applyFill="1" applyBorder="1" applyAlignment="1">
      <alignment horizontal="right" vertical="center" wrapText="1"/>
      <protection/>
    </xf>
    <xf numFmtId="0" fontId="16" fillId="34" borderId="33" xfId="52" applyNumberFormat="1" applyFont="1" applyFill="1" applyBorder="1" applyAlignment="1">
      <alignment horizontal="right" vertical="center" wrapText="1"/>
      <protection/>
    </xf>
    <xf numFmtId="0" fontId="18" fillId="34" borderId="33" xfId="52" applyNumberFormat="1" applyFont="1" applyFill="1" applyBorder="1" applyAlignment="1">
      <alignment horizontal="right" vertical="center" wrapText="1"/>
      <protection/>
    </xf>
    <xf numFmtId="0" fontId="12" fillId="34" borderId="33" xfId="52" applyNumberFormat="1" applyFont="1" applyFill="1" applyBorder="1" applyAlignment="1">
      <alignment horizontal="right" vertical="center" wrapText="1"/>
      <protection/>
    </xf>
    <xf numFmtId="0" fontId="18" fillId="34" borderId="62" xfId="52" applyNumberFormat="1" applyFont="1" applyFill="1" applyBorder="1" applyAlignment="1">
      <alignment horizontal="right" vertical="center" wrapText="1"/>
      <protection/>
    </xf>
    <xf numFmtId="0" fontId="12" fillId="34" borderId="62" xfId="52" applyFont="1" applyFill="1" applyBorder="1" applyAlignment="1">
      <alignment horizontal="right" vertical="center" wrapText="1"/>
      <protection/>
    </xf>
    <xf numFmtId="0" fontId="4" fillId="34" borderId="52" xfId="0" applyFont="1" applyFill="1" applyBorder="1" applyAlignment="1">
      <alignment horizontal="center" vertical="center" textRotation="90" wrapText="1"/>
    </xf>
    <xf numFmtId="0" fontId="16" fillId="34" borderId="44" xfId="52" applyFont="1" applyFill="1" applyBorder="1" applyAlignment="1">
      <alignment horizontal="right" vertical="center" wrapText="1"/>
      <protection/>
    </xf>
    <xf numFmtId="0" fontId="12" fillId="34" borderId="44" xfId="52" applyFont="1" applyFill="1" applyBorder="1" applyAlignment="1">
      <alignment horizontal="right" vertical="center" wrapText="1"/>
      <protection/>
    </xf>
    <xf numFmtId="0" fontId="12" fillId="34" borderId="54" xfId="52" applyFont="1" applyFill="1" applyBorder="1" applyAlignment="1">
      <alignment horizontal="right" vertical="center" wrapText="1"/>
      <protection/>
    </xf>
    <xf numFmtId="0" fontId="6" fillId="34" borderId="54" xfId="0" applyFont="1" applyFill="1" applyBorder="1" applyAlignment="1">
      <alignment horizontal="center" vertical="center" textRotation="90" wrapText="1"/>
    </xf>
    <xf numFmtId="0" fontId="2" fillId="34" borderId="36" xfId="0" applyFont="1" applyFill="1" applyBorder="1" applyAlignment="1">
      <alignment/>
    </xf>
    <xf numFmtId="0" fontId="25" fillId="34" borderId="68" xfId="0" applyFont="1" applyFill="1" applyBorder="1" applyAlignment="1">
      <alignment/>
    </xf>
    <xf numFmtId="0" fontId="12" fillId="34" borderId="61" xfId="52" applyFont="1" applyFill="1" applyBorder="1" applyAlignment="1">
      <alignment horizontal="right" vertical="center" wrapText="1"/>
      <protection/>
    </xf>
    <xf numFmtId="0" fontId="2" fillId="34" borderId="27" xfId="0" applyFont="1" applyFill="1" applyBorder="1" applyAlignment="1">
      <alignment/>
    </xf>
    <xf numFmtId="0" fontId="25" fillId="34" borderId="51" xfId="0" applyFont="1" applyFill="1" applyBorder="1" applyAlignment="1">
      <alignment/>
    </xf>
    <xf numFmtId="0" fontId="25" fillId="34" borderId="49" xfId="0" applyFont="1" applyFill="1" applyBorder="1" applyAlignment="1">
      <alignment/>
    </xf>
    <xf numFmtId="0" fontId="25" fillId="34" borderId="50" xfId="0" applyFont="1" applyFill="1" applyBorder="1" applyAlignment="1">
      <alignment/>
    </xf>
    <xf numFmtId="0" fontId="33" fillId="34" borderId="56" xfId="0" applyFont="1" applyFill="1" applyBorder="1" applyAlignment="1">
      <alignment/>
    </xf>
    <xf numFmtId="0" fontId="8" fillId="34" borderId="69" xfId="0" applyFont="1" applyFill="1" applyBorder="1" applyAlignment="1">
      <alignment/>
    </xf>
    <xf numFmtId="0" fontId="8" fillId="34" borderId="40" xfId="0" applyFont="1" applyFill="1" applyBorder="1" applyAlignment="1">
      <alignment/>
    </xf>
    <xf numFmtId="0" fontId="1" fillId="0" borderId="10" xfId="0" applyFont="1" applyBorder="1" applyAlignment="1">
      <alignment horizontal="right" wrapText="1"/>
    </xf>
    <xf numFmtId="0" fontId="1" fillId="0" borderId="25" xfId="0" applyFont="1" applyBorder="1" applyAlignment="1">
      <alignment horizontal="right" wrapText="1"/>
    </xf>
    <xf numFmtId="0" fontId="1" fillId="0" borderId="24" xfId="0" applyFont="1" applyBorder="1" applyAlignment="1">
      <alignment horizontal="right" wrapText="1"/>
    </xf>
    <xf numFmtId="0" fontId="4" fillId="0" borderId="38" xfId="0" applyFont="1" applyBorder="1" applyAlignment="1">
      <alignment/>
    </xf>
    <xf numFmtId="0" fontId="4" fillId="0" borderId="70" xfId="0" applyFont="1" applyBorder="1" applyAlignment="1">
      <alignment/>
    </xf>
    <xf numFmtId="0" fontId="1" fillId="0" borderId="71" xfId="0" applyFont="1" applyBorder="1" applyAlignment="1">
      <alignment horizontal="right" wrapText="1"/>
    </xf>
    <xf numFmtId="0" fontId="1" fillId="0" borderId="18" xfId="0" applyFont="1" applyBorder="1" applyAlignment="1">
      <alignment horizontal="right" wrapText="1"/>
    </xf>
    <xf numFmtId="0" fontId="1" fillId="0" borderId="19" xfId="0" applyFont="1" applyBorder="1" applyAlignment="1">
      <alignment horizontal="right" wrapText="1"/>
    </xf>
    <xf numFmtId="0" fontId="12" fillId="34" borderId="47" xfId="0" applyFont="1" applyFill="1" applyBorder="1" applyAlignment="1">
      <alignment horizontal="right" wrapText="1"/>
    </xf>
    <xf numFmtId="0" fontId="12" fillId="34" borderId="28" xfId="0" applyFont="1" applyFill="1" applyBorder="1" applyAlignment="1">
      <alignment horizontal="right" wrapText="1"/>
    </xf>
    <xf numFmtId="0" fontId="12" fillId="34" borderId="10" xfId="0" applyFont="1" applyFill="1" applyBorder="1" applyAlignment="1">
      <alignment horizontal="right" wrapText="1"/>
    </xf>
    <xf numFmtId="0" fontId="12" fillId="34" borderId="18" xfId="0" applyFont="1" applyFill="1" applyBorder="1" applyAlignment="1">
      <alignment horizontal="right" wrapText="1"/>
    </xf>
    <xf numFmtId="0" fontId="12" fillId="34" borderId="68" xfId="0" applyFont="1" applyFill="1" applyBorder="1" applyAlignment="1">
      <alignment horizontal="right" wrapText="1"/>
    </xf>
    <xf numFmtId="0" fontId="12" fillId="34" borderId="27" xfId="0" applyFont="1" applyFill="1" applyBorder="1" applyAlignment="1">
      <alignment horizontal="right" wrapText="1"/>
    </xf>
    <xf numFmtId="0" fontId="12" fillId="34" borderId="11" xfId="0" applyFont="1" applyFill="1" applyBorder="1" applyAlignment="1">
      <alignment horizontal="right" wrapText="1"/>
    </xf>
    <xf numFmtId="0" fontId="12" fillId="34" borderId="12" xfId="0" applyFont="1" applyFill="1" applyBorder="1" applyAlignment="1">
      <alignment horizontal="right" wrapText="1"/>
    </xf>
    <xf numFmtId="0" fontId="12" fillId="34" borderId="20" xfId="0" applyFont="1" applyFill="1" applyBorder="1" applyAlignment="1">
      <alignment horizontal="right" wrapText="1"/>
    </xf>
    <xf numFmtId="0" fontId="12" fillId="34" borderId="72" xfId="0" applyFont="1" applyFill="1" applyBorder="1" applyAlignment="1">
      <alignment horizontal="right" wrapText="1"/>
    </xf>
    <xf numFmtId="0" fontId="12" fillId="34" borderId="29" xfId="0" applyFont="1" applyFill="1" applyBorder="1" applyAlignment="1">
      <alignment horizontal="right" wrapText="1"/>
    </xf>
    <xf numFmtId="0" fontId="6" fillId="34" borderId="20" xfId="0" applyFont="1" applyFill="1" applyBorder="1" applyAlignment="1">
      <alignment horizontal="center" vertical="center" textRotation="90" wrapText="1"/>
    </xf>
    <xf numFmtId="0" fontId="6" fillId="34" borderId="72" xfId="0" applyFont="1" applyFill="1" applyBorder="1" applyAlignment="1">
      <alignment horizontal="center" vertical="center" textRotation="90" wrapText="1"/>
    </xf>
    <xf numFmtId="0" fontId="6" fillId="34" borderId="71" xfId="0" applyFont="1" applyFill="1" applyBorder="1" applyAlignment="1">
      <alignment horizontal="center" vertical="center" textRotation="90" wrapText="1"/>
    </xf>
    <xf numFmtId="0" fontId="6" fillId="34" borderId="52" xfId="0" applyFont="1" applyFill="1" applyBorder="1" applyAlignment="1">
      <alignment horizontal="center" vertical="center" textRotation="90" wrapText="1"/>
    </xf>
    <xf numFmtId="0" fontId="4" fillId="0" borderId="39" xfId="0" applyFont="1" applyBorder="1" applyAlignment="1">
      <alignment/>
    </xf>
    <xf numFmtId="0" fontId="1" fillId="0" borderId="42" xfId="0" applyFont="1" applyBorder="1" applyAlignment="1">
      <alignment horizontal="right" wrapText="1"/>
    </xf>
    <xf numFmtId="0" fontId="1" fillId="0" borderId="33" xfId="0" applyFont="1" applyBorder="1" applyAlignment="1">
      <alignment horizontal="right" wrapText="1"/>
    </xf>
    <xf numFmtId="0" fontId="1" fillId="0" borderId="67" xfId="0" applyFont="1" applyBorder="1" applyAlignment="1">
      <alignment horizontal="right" wrapText="1"/>
    </xf>
    <xf numFmtId="0" fontId="12" fillId="34" borderId="32" xfId="0" applyFont="1" applyFill="1" applyBorder="1" applyAlignment="1">
      <alignment horizontal="right" wrapText="1"/>
    </xf>
    <xf numFmtId="0" fontId="12" fillId="34" borderId="33" xfId="0" applyFont="1" applyFill="1" applyBorder="1" applyAlignment="1">
      <alignment horizontal="right" wrapText="1"/>
    </xf>
    <xf numFmtId="0" fontId="12" fillId="34" borderId="34" xfId="0" applyFont="1" applyFill="1" applyBorder="1" applyAlignment="1">
      <alignment horizontal="right" wrapText="1"/>
    </xf>
    <xf numFmtId="0" fontId="12" fillId="34" borderId="42" xfId="0" applyFont="1" applyFill="1" applyBorder="1" applyAlignment="1">
      <alignment horizontal="right" wrapText="1"/>
    </xf>
    <xf numFmtId="0" fontId="4" fillId="0" borderId="41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12" fillId="34" borderId="46" xfId="0" applyFont="1" applyFill="1" applyBorder="1" applyAlignment="1">
      <alignment horizontal="right" wrapText="1"/>
    </xf>
    <xf numFmtId="0" fontId="12" fillId="34" borderId="64" xfId="0" applyFont="1" applyFill="1" applyBorder="1" applyAlignment="1">
      <alignment horizontal="right" wrapText="1"/>
    </xf>
    <xf numFmtId="0" fontId="12" fillId="34" borderId="13" xfId="0" applyFont="1" applyFill="1" applyBorder="1" applyAlignment="1">
      <alignment horizontal="right" wrapText="1"/>
    </xf>
    <xf numFmtId="0" fontId="12" fillId="34" borderId="15" xfId="0" applyFont="1" applyFill="1" applyBorder="1" applyAlignment="1">
      <alignment horizontal="right" wrapText="1"/>
    </xf>
    <xf numFmtId="0" fontId="12" fillId="34" borderId="34" xfId="0" applyFont="1" applyFill="1" applyBorder="1" applyAlignment="1">
      <alignment wrapText="1"/>
    </xf>
    <xf numFmtId="0" fontId="12" fillId="34" borderId="10" xfId="0" applyFont="1" applyFill="1" applyBorder="1" applyAlignment="1">
      <alignment horizontal="right"/>
    </xf>
    <xf numFmtId="0" fontId="28" fillId="0" borderId="25" xfId="0" applyFont="1" applyBorder="1" applyAlignment="1">
      <alignment horizontal="center" vertical="top" wrapText="1"/>
    </xf>
    <xf numFmtId="0" fontId="28" fillId="0" borderId="24" xfId="0" applyFont="1" applyBorder="1" applyAlignment="1">
      <alignment horizontal="center" vertical="top" wrapText="1"/>
    </xf>
    <xf numFmtId="0" fontId="12" fillId="34" borderId="33" xfId="0" applyFont="1" applyFill="1" applyBorder="1" applyAlignment="1">
      <alignment horizontal="right"/>
    </xf>
    <xf numFmtId="0" fontId="6" fillId="34" borderId="21" xfId="52" applyFont="1" applyFill="1" applyBorder="1" applyAlignment="1">
      <alignment vertical="top" wrapText="1"/>
      <protection/>
    </xf>
    <xf numFmtId="0" fontId="1" fillId="0" borderId="32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1" fillId="0" borderId="34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4" fillId="0" borderId="37" xfId="0" applyFont="1" applyBorder="1" applyAlignment="1">
      <alignment/>
    </xf>
    <xf numFmtId="0" fontId="9" fillId="34" borderId="40" xfId="52" applyFont="1" applyFill="1" applyBorder="1" applyAlignment="1">
      <alignment horizontal="center" vertical="top" wrapText="1"/>
      <protection/>
    </xf>
    <xf numFmtId="0" fontId="4" fillId="34" borderId="40" xfId="0" applyFont="1" applyFill="1" applyBorder="1" applyAlignment="1">
      <alignment/>
    </xf>
    <xf numFmtId="0" fontId="12" fillId="34" borderId="58" xfId="0" applyFont="1" applyFill="1" applyBorder="1" applyAlignment="1">
      <alignment horizontal="right" wrapText="1"/>
    </xf>
    <xf numFmtId="0" fontId="12" fillId="34" borderId="53" xfId="0" applyFont="1" applyFill="1" applyBorder="1" applyAlignment="1">
      <alignment horizontal="right" wrapText="1"/>
    </xf>
    <xf numFmtId="0" fontId="12" fillId="34" borderId="32" xfId="0" applyFont="1" applyFill="1" applyBorder="1" applyAlignment="1">
      <alignment wrapText="1"/>
    </xf>
    <xf numFmtId="0" fontId="6" fillId="34" borderId="69" xfId="0" applyFont="1" applyFill="1" applyBorder="1" applyAlignment="1">
      <alignment wrapText="1"/>
    </xf>
    <xf numFmtId="0" fontId="12" fillId="34" borderId="48" xfId="0" applyFont="1" applyFill="1" applyBorder="1" applyAlignment="1">
      <alignment horizontal="right" vertical="top" wrapText="1"/>
    </xf>
    <xf numFmtId="0" fontId="12" fillId="34" borderId="49" xfId="0" applyFont="1" applyFill="1" applyBorder="1" applyAlignment="1">
      <alignment horizontal="right" vertical="top" wrapText="1"/>
    </xf>
    <xf numFmtId="0" fontId="12" fillId="34" borderId="50" xfId="0" applyFont="1" applyFill="1" applyBorder="1" applyAlignment="1">
      <alignment horizontal="right" vertical="top" wrapText="1"/>
    </xf>
    <xf numFmtId="0" fontId="12" fillId="34" borderId="51" xfId="0" applyFont="1" applyFill="1" applyBorder="1" applyAlignment="1">
      <alignment horizontal="right" vertical="top" wrapText="1"/>
    </xf>
    <xf numFmtId="0" fontId="12" fillId="34" borderId="65" xfId="0" applyFont="1" applyFill="1" applyBorder="1" applyAlignment="1">
      <alignment horizontal="right"/>
    </xf>
    <xf numFmtId="0" fontId="36" fillId="34" borderId="48" xfId="0" applyFont="1" applyFill="1" applyBorder="1" applyAlignment="1">
      <alignment horizontal="center" vertical="top" wrapText="1"/>
    </xf>
    <xf numFmtId="0" fontId="36" fillId="34" borderId="49" xfId="0" applyFont="1" applyFill="1" applyBorder="1" applyAlignment="1">
      <alignment horizontal="center" vertical="top" wrapText="1"/>
    </xf>
    <xf numFmtId="0" fontId="36" fillId="34" borderId="73" xfId="0" applyFont="1" applyFill="1" applyBorder="1" applyAlignment="1">
      <alignment horizontal="center" vertical="top" wrapText="1"/>
    </xf>
    <xf numFmtId="0" fontId="12" fillId="34" borderId="74" xfId="0" applyFont="1" applyFill="1" applyBorder="1" applyAlignment="1">
      <alignment horizontal="right" vertical="top" wrapText="1"/>
    </xf>
    <xf numFmtId="0" fontId="36" fillId="34" borderId="51" xfId="0" applyFont="1" applyFill="1" applyBorder="1" applyAlignment="1">
      <alignment horizontal="center" vertical="top" wrapText="1"/>
    </xf>
    <xf numFmtId="0" fontId="36" fillId="34" borderId="47" xfId="0" applyFont="1" applyFill="1" applyBorder="1" applyAlignment="1">
      <alignment horizontal="right" vertical="top" wrapText="1"/>
    </xf>
    <xf numFmtId="0" fontId="1" fillId="0" borderId="20" xfId="0" applyFont="1" applyBorder="1" applyAlignment="1">
      <alignment horizontal="right" wrapText="1"/>
    </xf>
    <xf numFmtId="0" fontId="28" fillId="0" borderId="11" xfId="0" applyFont="1" applyBorder="1" applyAlignment="1">
      <alignment horizontal="right" vertical="top" wrapText="1"/>
    </xf>
    <xf numFmtId="0" fontId="23" fillId="0" borderId="33" xfId="0" applyNumberFormat="1" applyFont="1" applyBorder="1" applyAlignment="1">
      <alignment/>
    </xf>
    <xf numFmtId="0" fontId="23" fillId="0" borderId="42" xfId="0" applyFont="1" applyBorder="1" applyAlignment="1">
      <alignment/>
    </xf>
    <xf numFmtId="0" fontId="23" fillId="0" borderId="33" xfId="0" applyFont="1" applyBorder="1" applyAlignment="1">
      <alignment/>
    </xf>
    <xf numFmtId="0" fontId="23" fillId="0" borderId="34" xfId="0" applyFont="1" applyBorder="1" applyAlignment="1">
      <alignment/>
    </xf>
    <xf numFmtId="0" fontId="16" fillId="0" borderId="32" xfId="0" applyFont="1" applyBorder="1" applyAlignment="1">
      <alignment/>
    </xf>
    <xf numFmtId="0" fontId="23" fillId="0" borderId="67" xfId="0" applyFont="1" applyBorder="1" applyAlignment="1">
      <alignment/>
    </xf>
    <xf numFmtId="0" fontId="23" fillId="0" borderId="41" xfId="0" applyFont="1" applyBorder="1" applyAlignment="1">
      <alignment/>
    </xf>
    <xf numFmtId="0" fontId="32" fillId="0" borderId="0" xfId="0" applyFont="1" applyAlignment="1">
      <alignment horizontal="right"/>
    </xf>
    <xf numFmtId="0" fontId="1" fillId="0" borderId="4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67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30" xfId="0" applyFont="1" applyBorder="1" applyAlignment="1">
      <alignment/>
    </xf>
    <xf numFmtId="0" fontId="32" fillId="0" borderId="0" xfId="0" applyFont="1" applyAlignment="1">
      <alignment/>
    </xf>
    <xf numFmtId="0" fontId="6" fillId="0" borderId="75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34" borderId="27" xfId="0" applyFont="1" applyFill="1" applyBorder="1" applyAlignment="1">
      <alignment/>
    </xf>
    <xf numFmtId="0" fontId="12" fillId="34" borderId="35" xfId="0" applyFont="1" applyFill="1" applyBorder="1" applyAlignment="1">
      <alignment/>
    </xf>
    <xf numFmtId="0" fontId="23" fillId="0" borderId="42" xfId="0" applyFont="1" applyBorder="1" applyAlignment="1">
      <alignment horizontal="right"/>
    </xf>
    <xf numFmtId="0" fontId="23" fillId="0" borderId="33" xfId="0" applyFont="1" applyBorder="1" applyAlignment="1">
      <alignment horizontal="right"/>
    </xf>
    <xf numFmtId="0" fontId="23" fillId="0" borderId="34" xfId="0" applyFont="1" applyBorder="1" applyAlignment="1">
      <alignment horizontal="right"/>
    </xf>
    <xf numFmtId="0" fontId="23" fillId="0" borderId="32" xfId="0" applyFont="1" applyBorder="1" applyAlignment="1">
      <alignment horizontal="right"/>
    </xf>
    <xf numFmtId="0" fontId="23" fillId="0" borderId="67" xfId="0" applyFont="1" applyBorder="1" applyAlignment="1">
      <alignment horizontal="right"/>
    </xf>
    <xf numFmtId="0" fontId="23" fillId="0" borderId="41" xfId="0" applyFont="1" applyBorder="1" applyAlignment="1">
      <alignment horizontal="right"/>
    </xf>
    <xf numFmtId="0" fontId="1" fillId="0" borderId="42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1" fillId="0" borderId="67" xfId="0" applyFont="1" applyBorder="1" applyAlignment="1">
      <alignment horizontal="right"/>
    </xf>
    <xf numFmtId="0" fontId="1" fillId="0" borderId="41" xfId="0" applyFont="1" applyBorder="1" applyAlignment="1">
      <alignment horizontal="right"/>
    </xf>
    <xf numFmtId="0" fontId="1" fillId="0" borderId="58" xfId="0" applyFont="1" applyBorder="1" applyAlignment="1">
      <alignment horizontal="right"/>
    </xf>
    <xf numFmtId="0" fontId="1" fillId="0" borderId="53" xfId="0" applyFont="1" applyBorder="1" applyAlignment="1">
      <alignment horizontal="right"/>
    </xf>
    <xf numFmtId="0" fontId="1" fillId="0" borderId="61" xfId="0" applyFont="1" applyBorder="1" applyAlignment="1">
      <alignment horizontal="right"/>
    </xf>
    <xf numFmtId="0" fontId="1" fillId="0" borderId="59" xfId="0" applyFont="1" applyBorder="1" applyAlignment="1">
      <alignment horizontal="right"/>
    </xf>
    <xf numFmtId="0" fontId="12" fillId="34" borderId="27" xfId="0" applyFont="1" applyFill="1" applyBorder="1" applyAlignment="1">
      <alignment horizontal="right"/>
    </xf>
    <xf numFmtId="0" fontId="12" fillId="0" borderId="32" xfId="0" applyFont="1" applyBorder="1" applyAlignment="1">
      <alignment/>
    </xf>
    <xf numFmtId="0" fontId="12" fillId="0" borderId="34" xfId="0" applyFont="1" applyBorder="1" applyAlignment="1">
      <alignment/>
    </xf>
    <xf numFmtId="0" fontId="12" fillId="34" borderId="47" xfId="0" applyFont="1" applyFill="1" applyBorder="1" applyAlignment="1">
      <alignment/>
    </xf>
    <xf numFmtId="0" fontId="12" fillId="34" borderId="29" xfId="0" applyFont="1" applyFill="1" applyBorder="1" applyAlignment="1">
      <alignment/>
    </xf>
    <xf numFmtId="0" fontId="12" fillId="34" borderId="55" xfId="0" applyFont="1" applyFill="1" applyBorder="1" applyAlignment="1">
      <alignment/>
    </xf>
    <xf numFmtId="0" fontId="12" fillId="34" borderId="40" xfId="0" applyFont="1" applyFill="1" applyBorder="1" applyAlignment="1">
      <alignment/>
    </xf>
    <xf numFmtId="0" fontId="12" fillId="34" borderId="47" xfId="0" applyFont="1" applyFill="1" applyBorder="1" applyAlignment="1">
      <alignment horizontal="right"/>
    </xf>
    <xf numFmtId="0" fontId="12" fillId="0" borderId="42" xfId="0" applyFont="1" applyBorder="1" applyAlignment="1">
      <alignment/>
    </xf>
    <xf numFmtId="0" fontId="12" fillId="0" borderId="46" xfId="0" applyFont="1" applyBorder="1" applyAlignment="1">
      <alignment/>
    </xf>
    <xf numFmtId="0" fontId="16" fillId="0" borderId="41" xfId="0" applyFont="1" applyBorder="1" applyAlignment="1">
      <alignment/>
    </xf>
    <xf numFmtId="0" fontId="12" fillId="0" borderId="41" xfId="0" applyFont="1" applyBorder="1" applyAlignment="1">
      <alignment/>
    </xf>
    <xf numFmtId="0" fontId="12" fillId="0" borderId="31" xfId="0" applyFont="1" applyBorder="1" applyAlignment="1">
      <alignment/>
    </xf>
    <xf numFmtId="0" fontId="12" fillId="34" borderId="46" xfId="0" applyFont="1" applyFill="1" applyBorder="1" applyAlignment="1">
      <alignment/>
    </xf>
    <xf numFmtId="0" fontId="12" fillId="34" borderId="31" xfId="0" applyFont="1" applyFill="1" applyBorder="1" applyAlignment="1">
      <alignment/>
    </xf>
    <xf numFmtId="0" fontId="12" fillId="0" borderId="12" xfId="0" applyFont="1" applyBorder="1" applyAlignment="1">
      <alignment/>
    </xf>
    <xf numFmtId="0" fontId="12" fillId="0" borderId="11" xfId="0" applyFont="1" applyBorder="1" applyAlignment="1">
      <alignment/>
    </xf>
    <xf numFmtId="0" fontId="12" fillId="34" borderId="27" xfId="0" applyFont="1" applyFill="1" applyBorder="1" applyAlignment="1">
      <alignment/>
    </xf>
    <xf numFmtId="0" fontId="12" fillId="34" borderId="55" xfId="0" applyFont="1" applyFill="1" applyBorder="1" applyAlignment="1">
      <alignment/>
    </xf>
    <xf numFmtId="0" fontId="12" fillId="34" borderId="46" xfId="0" applyFont="1" applyFill="1" applyBorder="1" applyAlignment="1">
      <alignment/>
    </xf>
    <xf numFmtId="0" fontId="12" fillId="34" borderId="45" xfId="0" applyFont="1" applyFill="1" applyBorder="1" applyAlignment="1">
      <alignment/>
    </xf>
    <xf numFmtId="0" fontId="12" fillId="34" borderId="31" xfId="0" applyFont="1" applyFill="1" applyBorder="1" applyAlignment="1">
      <alignment/>
    </xf>
    <xf numFmtId="0" fontId="12" fillId="34" borderId="36" xfId="0" applyFont="1" applyFill="1" applyBorder="1" applyAlignment="1">
      <alignment/>
    </xf>
    <xf numFmtId="0" fontId="12" fillId="34" borderId="60" xfId="0" applyFont="1" applyFill="1" applyBorder="1" applyAlignment="1">
      <alignment/>
    </xf>
    <xf numFmtId="0" fontId="12" fillId="34" borderId="58" xfId="0" applyFont="1" applyFill="1" applyBorder="1" applyAlignment="1">
      <alignment/>
    </xf>
    <xf numFmtId="0" fontId="12" fillId="34" borderId="30" xfId="0" applyFont="1" applyFill="1" applyBorder="1" applyAlignment="1">
      <alignment/>
    </xf>
    <xf numFmtId="0" fontId="12" fillId="34" borderId="68" xfId="0" applyFont="1" applyFill="1" applyBorder="1" applyAlignment="1">
      <alignment/>
    </xf>
    <xf numFmtId="0" fontId="12" fillId="34" borderId="47" xfId="0" applyFont="1" applyFill="1" applyBorder="1" applyAlignment="1">
      <alignment/>
    </xf>
    <xf numFmtId="0" fontId="12" fillId="34" borderId="28" xfId="0" applyFont="1" applyFill="1" applyBorder="1" applyAlignment="1">
      <alignment/>
    </xf>
    <xf numFmtId="0" fontId="12" fillId="34" borderId="29" xfId="0" applyFont="1" applyFill="1" applyBorder="1" applyAlignment="1">
      <alignment/>
    </xf>
    <xf numFmtId="0" fontId="12" fillId="34" borderId="40" xfId="0" applyFont="1" applyFill="1" applyBorder="1" applyAlignment="1">
      <alignment/>
    </xf>
    <xf numFmtId="0" fontId="12" fillId="34" borderId="63" xfId="0" applyFont="1" applyFill="1" applyBorder="1" applyAlignment="1">
      <alignment/>
    </xf>
    <xf numFmtId="0" fontId="12" fillId="34" borderId="62" xfId="0" applyFont="1" applyFill="1" applyBorder="1" applyAlignment="1">
      <alignment/>
    </xf>
    <xf numFmtId="0" fontId="12" fillId="34" borderId="64" xfId="0" applyFont="1" applyFill="1" applyBorder="1" applyAlignment="1">
      <alignment/>
    </xf>
    <xf numFmtId="0" fontId="12" fillId="34" borderId="22" xfId="0" applyFont="1" applyFill="1" applyBorder="1" applyAlignment="1">
      <alignment/>
    </xf>
    <xf numFmtId="0" fontId="16" fillId="34" borderId="47" xfId="0" applyFont="1" applyFill="1" applyBorder="1" applyAlignment="1">
      <alignment/>
    </xf>
    <xf numFmtId="0" fontId="16" fillId="34" borderId="28" xfId="0" applyFont="1" applyFill="1" applyBorder="1" applyAlignment="1">
      <alignment/>
    </xf>
    <xf numFmtId="0" fontId="16" fillId="34" borderId="29" xfId="0" applyFont="1" applyFill="1" applyBorder="1" applyAlignment="1">
      <alignment/>
    </xf>
    <xf numFmtId="0" fontId="16" fillId="34" borderId="27" xfId="0" applyFont="1" applyFill="1" applyBorder="1" applyAlignment="1">
      <alignment/>
    </xf>
    <xf numFmtId="0" fontId="16" fillId="34" borderId="55" xfId="0" applyFont="1" applyFill="1" applyBorder="1" applyAlignment="1">
      <alignment/>
    </xf>
    <xf numFmtId="0" fontId="16" fillId="34" borderId="40" xfId="0" applyFont="1" applyFill="1" applyBorder="1" applyAlignment="1">
      <alignment/>
    </xf>
    <xf numFmtId="0" fontId="23" fillId="0" borderId="0" xfId="0" applyFont="1" applyAlignment="1">
      <alignment/>
    </xf>
    <xf numFmtId="0" fontId="37" fillId="34" borderId="40" xfId="0" applyFont="1" applyFill="1" applyBorder="1" applyAlignment="1">
      <alignment wrapText="1"/>
    </xf>
    <xf numFmtId="0" fontId="37" fillId="34" borderId="36" xfId="0" applyFont="1" applyFill="1" applyBorder="1" applyAlignment="1">
      <alignment wrapText="1"/>
    </xf>
    <xf numFmtId="0" fontId="38" fillId="34" borderId="21" xfId="52" applyFont="1" applyFill="1" applyBorder="1">
      <alignment/>
      <protection/>
    </xf>
    <xf numFmtId="0" fontId="4" fillId="0" borderId="0" xfId="0" applyFont="1" applyAlignment="1">
      <alignment horizontal="right"/>
    </xf>
    <xf numFmtId="0" fontId="1" fillId="0" borderId="12" xfId="0" applyFont="1" applyBorder="1" applyAlignment="1">
      <alignment/>
    </xf>
    <xf numFmtId="0" fontId="1" fillId="0" borderId="17" xfId="0" applyFont="1" applyBorder="1" applyAlignment="1">
      <alignment/>
    </xf>
    <xf numFmtId="0" fontId="12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2" fillId="0" borderId="17" xfId="0" applyFont="1" applyBorder="1" applyAlignment="1">
      <alignment/>
    </xf>
    <xf numFmtId="0" fontId="12" fillId="34" borderId="28" xfId="0" applyFont="1" applyFill="1" applyBorder="1" applyAlignment="1">
      <alignment/>
    </xf>
    <xf numFmtId="0" fontId="12" fillId="34" borderId="51" xfId="0" applyFont="1" applyFill="1" applyBorder="1" applyAlignment="1">
      <alignment horizontal="right"/>
    </xf>
    <xf numFmtId="0" fontId="12" fillId="34" borderId="48" xfId="0" applyFont="1" applyFill="1" applyBorder="1" applyAlignment="1">
      <alignment horizontal="right"/>
    </xf>
    <xf numFmtId="0" fontId="12" fillId="34" borderId="74" xfId="0" applyFont="1" applyFill="1" applyBorder="1" applyAlignment="1">
      <alignment horizontal="right"/>
    </xf>
    <xf numFmtId="0" fontId="16" fillId="34" borderId="35" xfId="0" applyFont="1" applyFill="1" applyBorder="1" applyAlignment="1">
      <alignment/>
    </xf>
    <xf numFmtId="0" fontId="12" fillId="34" borderId="40" xfId="0" applyFont="1" applyFill="1" applyBorder="1" applyAlignment="1">
      <alignment horizontal="right"/>
    </xf>
    <xf numFmtId="0" fontId="12" fillId="34" borderId="53" xfId="0" applyFont="1" applyFill="1" applyBorder="1" applyAlignment="1">
      <alignment/>
    </xf>
    <xf numFmtId="0" fontId="12" fillId="34" borderId="61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4" borderId="76" xfId="0" applyFont="1" applyFill="1" applyBorder="1" applyAlignment="1">
      <alignment/>
    </xf>
    <xf numFmtId="0" fontId="12" fillId="34" borderId="35" xfId="0" applyFont="1" applyFill="1" applyBorder="1" applyAlignment="1">
      <alignment/>
    </xf>
    <xf numFmtId="0" fontId="5" fillId="0" borderId="77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6" fillId="34" borderId="40" xfId="0" applyFont="1" applyFill="1" applyBorder="1" applyAlignment="1">
      <alignment/>
    </xf>
    <xf numFmtId="0" fontId="16" fillId="34" borderId="40" xfId="0" applyFont="1" applyFill="1" applyBorder="1" applyAlignment="1">
      <alignment/>
    </xf>
    <xf numFmtId="0" fontId="12" fillId="34" borderId="22" xfId="0" applyFont="1" applyFill="1" applyBorder="1" applyAlignment="1">
      <alignment/>
    </xf>
    <xf numFmtId="0" fontId="12" fillId="34" borderId="21" xfId="0" applyFont="1" applyFill="1" applyBorder="1" applyAlignment="1">
      <alignment/>
    </xf>
    <xf numFmtId="0" fontId="5" fillId="0" borderId="38" xfId="0" applyFont="1" applyFill="1" applyBorder="1" applyAlignment="1">
      <alignment horizontal="right"/>
    </xf>
    <xf numFmtId="0" fontId="32" fillId="0" borderId="77" xfId="0" applyFont="1" applyBorder="1" applyAlignment="1">
      <alignment horizontal="right"/>
    </xf>
    <xf numFmtId="0" fontId="32" fillId="0" borderId="39" xfId="0" applyFont="1" applyBorder="1" applyAlignment="1">
      <alignment horizontal="right"/>
    </xf>
    <xf numFmtId="0" fontId="4" fillId="0" borderId="39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4" fillId="0" borderId="76" xfId="0" applyFont="1" applyBorder="1" applyAlignment="1">
      <alignment horizontal="right"/>
    </xf>
    <xf numFmtId="0" fontId="5" fillId="0" borderId="70" xfId="0" applyFont="1" applyFill="1" applyBorder="1" applyAlignment="1">
      <alignment horizontal="right"/>
    </xf>
    <xf numFmtId="0" fontId="32" fillId="34" borderId="21" xfId="0" applyFont="1" applyFill="1" applyBorder="1" applyAlignment="1">
      <alignment/>
    </xf>
    <xf numFmtId="0" fontId="6" fillId="34" borderId="69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12" fillId="34" borderId="11" xfId="52" applyFont="1" applyFill="1" applyBorder="1" applyAlignment="1">
      <alignment horizontal="right" vertical="center" wrapText="1"/>
      <protection/>
    </xf>
    <xf numFmtId="0" fontId="12" fillId="34" borderId="12" xfId="52" applyFont="1" applyFill="1" applyBorder="1" applyAlignment="1">
      <alignment horizontal="right" vertical="center" wrapText="1"/>
      <protection/>
    </xf>
    <xf numFmtId="0" fontId="12" fillId="34" borderId="13" xfId="52" applyFont="1" applyFill="1" applyBorder="1" applyAlignment="1">
      <alignment horizontal="right" vertical="center" wrapText="1"/>
      <protection/>
    </xf>
    <xf numFmtId="0" fontId="12" fillId="34" borderId="15" xfId="52" applyFont="1" applyFill="1" applyBorder="1" applyAlignment="1">
      <alignment horizontal="right" vertical="center" wrapText="1"/>
      <protection/>
    </xf>
    <xf numFmtId="0" fontId="16" fillId="34" borderId="32" xfId="0" applyFont="1" applyFill="1" applyBorder="1" applyAlignment="1">
      <alignment/>
    </xf>
    <xf numFmtId="0" fontId="16" fillId="34" borderId="33" xfId="0" applyFont="1" applyFill="1" applyBorder="1" applyAlignment="1">
      <alignment/>
    </xf>
    <xf numFmtId="0" fontId="16" fillId="34" borderId="34" xfId="0" applyFont="1" applyFill="1" applyBorder="1" applyAlignment="1">
      <alignment/>
    </xf>
    <xf numFmtId="0" fontId="12" fillId="34" borderId="32" xfId="0" applyFont="1" applyFill="1" applyBorder="1" applyAlignment="1">
      <alignment/>
    </xf>
    <xf numFmtId="0" fontId="12" fillId="34" borderId="33" xfId="0" applyFont="1" applyFill="1" applyBorder="1" applyAlignment="1">
      <alignment/>
    </xf>
    <xf numFmtId="0" fontId="12" fillId="34" borderId="34" xfId="0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6" fillId="34" borderId="12" xfId="0" applyFont="1" applyFill="1" applyBorder="1" applyAlignment="1">
      <alignment/>
    </xf>
    <xf numFmtId="0" fontId="12" fillId="34" borderId="12" xfId="0" applyFont="1" applyFill="1" applyBorder="1" applyAlignment="1">
      <alignment/>
    </xf>
    <xf numFmtId="0" fontId="16" fillId="34" borderId="33" xfId="0" applyFont="1" applyFill="1" applyBorder="1" applyAlignment="1">
      <alignment horizontal="right"/>
    </xf>
    <xf numFmtId="0" fontId="12" fillId="34" borderId="28" xfId="0" applyFont="1" applyFill="1" applyBorder="1" applyAlignment="1">
      <alignment horizontal="right"/>
    </xf>
    <xf numFmtId="0" fontId="12" fillId="34" borderId="29" xfId="0" applyFont="1" applyFill="1" applyBorder="1" applyAlignment="1">
      <alignment horizontal="right"/>
    </xf>
    <xf numFmtId="0" fontId="12" fillId="34" borderId="11" xfId="0" applyFont="1" applyFill="1" applyBorder="1" applyAlignment="1">
      <alignment/>
    </xf>
    <xf numFmtId="0" fontId="16" fillId="34" borderId="42" xfId="0" applyFont="1" applyFill="1" applyBorder="1" applyAlignment="1">
      <alignment/>
    </xf>
    <xf numFmtId="0" fontId="16" fillId="34" borderId="43" xfId="0" applyFont="1" applyFill="1" applyBorder="1" applyAlignment="1">
      <alignment/>
    </xf>
    <xf numFmtId="0" fontId="12" fillId="34" borderId="42" xfId="0" applyFont="1" applyFill="1" applyBorder="1" applyAlignment="1">
      <alignment/>
    </xf>
    <xf numFmtId="0" fontId="12" fillId="34" borderId="43" xfId="0" applyFont="1" applyFill="1" applyBorder="1" applyAlignment="1">
      <alignment/>
    </xf>
    <xf numFmtId="0" fontId="4" fillId="34" borderId="23" xfId="0" applyFont="1" applyFill="1" applyBorder="1" applyAlignment="1">
      <alignment horizontal="center" vertical="center" textRotation="90" wrapText="1"/>
    </xf>
    <xf numFmtId="0" fontId="6" fillId="34" borderId="14" xfId="0" applyFont="1" applyFill="1" applyBorder="1" applyAlignment="1">
      <alignment horizontal="center" vertical="center" textRotation="90" wrapText="1"/>
    </xf>
    <xf numFmtId="0" fontId="4" fillId="34" borderId="15" xfId="0" applyFont="1" applyFill="1" applyBorder="1" applyAlignment="1">
      <alignment horizontal="center" vertical="center" textRotation="90" wrapText="1"/>
    </xf>
    <xf numFmtId="0" fontId="6" fillId="34" borderId="16" xfId="0" applyFont="1" applyFill="1" applyBorder="1" applyAlignment="1">
      <alignment horizontal="center" vertical="center" textRotation="90" wrapText="1"/>
    </xf>
    <xf numFmtId="0" fontId="12" fillId="34" borderId="10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12" fillId="34" borderId="44" xfId="0" applyFont="1" applyFill="1" applyBorder="1" applyAlignment="1">
      <alignment/>
    </xf>
    <xf numFmtId="49" fontId="4" fillId="0" borderId="7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3" fillId="33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0" xfId="55" applyFont="1" applyAlignment="1">
      <alignment/>
      <protection/>
    </xf>
    <xf numFmtId="0" fontId="1" fillId="0" borderId="18" xfId="0" applyFont="1" applyBorder="1" applyAlignment="1">
      <alignment horizontal="right"/>
    </xf>
    <xf numFmtId="49" fontId="32" fillId="0" borderId="38" xfId="0" applyNumberFormat="1" applyFont="1" applyBorder="1" applyAlignment="1">
      <alignment horizontal="right" vertical="center"/>
    </xf>
    <xf numFmtId="49" fontId="32" fillId="0" borderId="37" xfId="0" applyNumberFormat="1" applyFont="1" applyBorder="1" applyAlignment="1">
      <alignment horizontal="right" vertical="center"/>
    </xf>
    <xf numFmtId="49" fontId="4" fillId="0" borderId="38" xfId="0" applyNumberFormat="1" applyFont="1" applyBorder="1" applyAlignment="1">
      <alignment horizontal="right" vertical="center"/>
    </xf>
    <xf numFmtId="49" fontId="4" fillId="0" borderId="37" xfId="0" applyNumberFormat="1" applyFont="1" applyBorder="1" applyAlignment="1">
      <alignment horizontal="right" vertical="center"/>
    </xf>
    <xf numFmtId="49" fontId="4" fillId="0" borderId="39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right"/>
    </xf>
    <xf numFmtId="0" fontId="1" fillId="0" borderId="72" xfId="0" applyFont="1" applyBorder="1" applyAlignment="1">
      <alignment horizontal="right"/>
    </xf>
    <xf numFmtId="0" fontId="23" fillId="0" borderId="17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23" fillId="33" borderId="12" xfId="0" applyFont="1" applyFill="1" applyBorder="1" applyAlignment="1">
      <alignment horizontal="right"/>
    </xf>
    <xf numFmtId="0" fontId="23" fillId="33" borderId="24" xfId="0" applyFont="1" applyFill="1" applyBorder="1" applyAlignment="1">
      <alignment horizontal="right"/>
    </xf>
    <xf numFmtId="0" fontId="1" fillId="33" borderId="24" xfId="0" applyFont="1" applyFill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71" xfId="0" applyFont="1" applyBorder="1" applyAlignment="1">
      <alignment horizontal="right"/>
    </xf>
    <xf numFmtId="1" fontId="16" fillId="34" borderId="11" xfId="0" applyNumberFormat="1" applyFont="1" applyFill="1" applyBorder="1" applyAlignment="1">
      <alignment horizontal="right"/>
    </xf>
    <xf numFmtId="0" fontId="16" fillId="34" borderId="10" xfId="0" applyFont="1" applyFill="1" applyBorder="1" applyAlignment="1">
      <alignment horizontal="right"/>
    </xf>
    <xf numFmtId="0" fontId="16" fillId="34" borderId="12" xfId="0" applyFont="1" applyFill="1" applyBorder="1" applyAlignment="1">
      <alignment horizontal="right"/>
    </xf>
    <xf numFmtId="1" fontId="12" fillId="34" borderId="11" xfId="0" applyNumberFormat="1" applyFont="1" applyFill="1" applyBorder="1" applyAlignment="1">
      <alignment horizontal="right"/>
    </xf>
    <xf numFmtId="0" fontId="12" fillId="34" borderId="12" xfId="0" applyFont="1" applyFill="1" applyBorder="1" applyAlignment="1">
      <alignment horizontal="right"/>
    </xf>
    <xf numFmtId="1" fontId="12" fillId="34" borderId="20" xfId="0" applyNumberFormat="1" applyFont="1" applyFill="1" applyBorder="1" applyAlignment="1">
      <alignment horizontal="right"/>
    </xf>
    <xf numFmtId="0" fontId="12" fillId="34" borderId="18" xfId="0" applyFont="1" applyFill="1" applyBorder="1" applyAlignment="1">
      <alignment horizontal="right"/>
    </xf>
    <xf numFmtId="0" fontId="12" fillId="34" borderId="72" xfId="0" applyFont="1" applyFill="1" applyBorder="1" applyAlignment="1">
      <alignment horizontal="right"/>
    </xf>
    <xf numFmtId="0" fontId="16" fillId="34" borderId="24" xfId="0" applyFont="1" applyFill="1" applyBorder="1" applyAlignment="1">
      <alignment horizontal="right"/>
    </xf>
    <xf numFmtId="0" fontId="12" fillId="34" borderId="24" xfId="0" applyFont="1" applyFill="1" applyBorder="1" applyAlignment="1">
      <alignment horizontal="right"/>
    </xf>
    <xf numFmtId="0" fontId="12" fillId="34" borderId="71" xfId="0" applyFont="1" applyFill="1" applyBorder="1" applyAlignment="1">
      <alignment horizontal="right"/>
    </xf>
    <xf numFmtId="1" fontId="16" fillId="34" borderId="24" xfId="0" applyNumberFormat="1" applyFont="1" applyFill="1" applyBorder="1" applyAlignment="1">
      <alignment horizontal="right"/>
    </xf>
    <xf numFmtId="1" fontId="12" fillId="34" borderId="24" xfId="0" applyNumberFormat="1" applyFont="1" applyFill="1" applyBorder="1" applyAlignment="1">
      <alignment horizontal="right"/>
    </xf>
    <xf numFmtId="1" fontId="12" fillId="34" borderId="71" xfId="0" applyNumberFormat="1" applyFont="1" applyFill="1" applyBorder="1" applyAlignment="1">
      <alignment horizontal="right"/>
    </xf>
    <xf numFmtId="49" fontId="16" fillId="34" borderId="10" xfId="0" applyNumberFormat="1" applyFont="1" applyFill="1" applyBorder="1" applyAlignment="1">
      <alignment horizontal="right"/>
    </xf>
    <xf numFmtId="0" fontId="16" fillId="34" borderId="34" xfId="0" applyFont="1" applyFill="1" applyBorder="1" applyAlignment="1">
      <alignment horizontal="right"/>
    </xf>
    <xf numFmtId="1" fontId="16" fillId="34" borderId="42" xfId="0" applyNumberFormat="1" applyFont="1" applyFill="1" applyBorder="1" applyAlignment="1">
      <alignment horizontal="right"/>
    </xf>
    <xf numFmtId="49" fontId="16" fillId="34" borderId="53" xfId="0" applyNumberFormat="1" applyFont="1" applyFill="1" applyBorder="1" applyAlignment="1">
      <alignment horizontal="right"/>
    </xf>
    <xf numFmtId="49" fontId="12" fillId="34" borderId="10" xfId="0" applyNumberFormat="1" applyFont="1" applyFill="1" applyBorder="1" applyAlignment="1">
      <alignment horizontal="right"/>
    </xf>
    <xf numFmtId="49" fontId="12" fillId="34" borderId="18" xfId="0" applyNumberFormat="1" applyFont="1" applyFill="1" applyBorder="1" applyAlignment="1">
      <alignment horizontal="right"/>
    </xf>
    <xf numFmtId="49" fontId="12" fillId="34" borderId="51" xfId="0" applyNumberFormat="1" applyFont="1" applyFill="1" applyBorder="1" applyAlignment="1">
      <alignment horizontal="right"/>
    </xf>
    <xf numFmtId="49" fontId="12" fillId="34" borderId="65" xfId="0" applyNumberFormat="1" applyFont="1" applyFill="1" applyBorder="1" applyAlignment="1">
      <alignment horizontal="right"/>
    </xf>
    <xf numFmtId="49" fontId="12" fillId="34" borderId="48" xfId="0" applyNumberFormat="1" applyFont="1" applyFill="1" applyBorder="1" applyAlignment="1">
      <alignment horizontal="right"/>
    </xf>
    <xf numFmtId="49" fontId="12" fillId="34" borderId="74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34" borderId="12" xfId="0" applyFont="1" applyFill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34" borderId="24" xfId="0" applyFont="1" applyFill="1" applyBorder="1" applyAlignment="1">
      <alignment horizontal="right"/>
    </xf>
    <xf numFmtId="0" fontId="1" fillId="34" borderId="72" xfId="0" applyFont="1" applyFill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34" borderId="71" xfId="0" applyFont="1" applyFill="1" applyBorder="1" applyAlignment="1">
      <alignment horizontal="right"/>
    </xf>
    <xf numFmtId="0" fontId="19" fillId="0" borderId="44" xfId="0" applyNumberFormat="1" applyFont="1" applyBorder="1" applyAlignment="1">
      <alignment horizontal="right" vertical="center"/>
    </xf>
    <xf numFmtId="0" fontId="1" fillId="0" borderId="44" xfId="0" applyNumberFormat="1" applyFont="1" applyBorder="1" applyAlignment="1">
      <alignment horizontal="right" vertical="center"/>
    </xf>
    <xf numFmtId="0" fontId="1" fillId="0" borderId="52" xfId="0" applyNumberFormat="1" applyFont="1" applyBorder="1" applyAlignment="1">
      <alignment horizontal="right" vertical="center"/>
    </xf>
    <xf numFmtId="0" fontId="12" fillId="34" borderId="11" xfId="0" applyFont="1" applyFill="1" applyBorder="1" applyAlignment="1">
      <alignment horizontal="right"/>
    </xf>
    <xf numFmtId="0" fontId="12" fillId="34" borderId="20" xfId="0" applyFont="1" applyFill="1" applyBorder="1" applyAlignment="1">
      <alignment horizontal="right"/>
    </xf>
    <xf numFmtId="0" fontId="12" fillId="34" borderId="79" xfId="0" applyNumberFormat="1" applyFont="1" applyFill="1" applyBorder="1" applyAlignment="1">
      <alignment horizontal="center" vertical="center"/>
    </xf>
    <xf numFmtId="49" fontId="12" fillId="34" borderId="27" xfId="0" applyNumberFormat="1" applyFont="1" applyFill="1" applyBorder="1" applyAlignment="1">
      <alignment horizontal="right"/>
    </xf>
    <xf numFmtId="49" fontId="12" fillId="34" borderId="55" xfId="0" applyNumberFormat="1" applyFont="1" applyFill="1" applyBorder="1" applyAlignment="1">
      <alignment horizontal="right"/>
    </xf>
    <xf numFmtId="49" fontId="12" fillId="34" borderId="40" xfId="0" applyNumberFormat="1" applyFont="1" applyFill="1" applyBorder="1" applyAlignment="1">
      <alignment horizontal="right"/>
    </xf>
    <xf numFmtId="49" fontId="12" fillId="34" borderId="47" xfId="0" applyNumberFormat="1" applyFont="1" applyFill="1" applyBorder="1" applyAlignment="1">
      <alignment horizontal="right"/>
    </xf>
    <xf numFmtId="49" fontId="12" fillId="34" borderId="35" xfId="0" applyNumberFormat="1" applyFont="1" applyFill="1" applyBorder="1" applyAlignment="1">
      <alignment horizontal="right"/>
    </xf>
    <xf numFmtId="0" fontId="38" fillId="34" borderId="40" xfId="0" applyFont="1" applyFill="1" applyBorder="1" applyAlignment="1">
      <alignment/>
    </xf>
    <xf numFmtId="49" fontId="16" fillId="34" borderId="35" xfId="0" applyNumberFormat="1" applyFont="1" applyFill="1" applyBorder="1" applyAlignment="1">
      <alignment horizontal="right"/>
    </xf>
    <xf numFmtId="49" fontId="16" fillId="34" borderId="40" xfId="0" applyNumberFormat="1" applyFont="1" applyFill="1" applyBorder="1" applyAlignment="1">
      <alignment horizontal="right"/>
    </xf>
    <xf numFmtId="0" fontId="12" fillId="0" borderId="0" xfId="55" applyFont="1">
      <alignment/>
      <protection/>
    </xf>
    <xf numFmtId="0" fontId="1" fillId="0" borderId="0" xfId="55" applyFont="1" applyBorder="1">
      <alignment/>
      <protection/>
    </xf>
    <xf numFmtId="0" fontId="1" fillId="0" borderId="0" xfId="55" applyFont="1">
      <alignment/>
      <protection/>
    </xf>
    <xf numFmtId="0" fontId="1" fillId="0" borderId="0" xfId="55" applyFont="1" applyBorder="1" applyAlignment="1">
      <alignment horizontal="center"/>
      <protection/>
    </xf>
    <xf numFmtId="0" fontId="10" fillId="0" borderId="0" xfId="0" applyFont="1" applyAlignment="1">
      <alignment/>
    </xf>
    <xf numFmtId="0" fontId="10" fillId="0" borderId="0" xfId="55" applyFont="1">
      <alignment/>
      <protection/>
    </xf>
    <xf numFmtId="0" fontId="11" fillId="0" borderId="0" xfId="55" applyFont="1">
      <alignment/>
      <protection/>
    </xf>
    <xf numFmtId="0" fontId="6" fillId="0" borderId="0" xfId="55" applyFont="1" applyBorder="1" applyAlignment="1">
      <alignment horizontal="center"/>
      <protection/>
    </xf>
    <xf numFmtId="0" fontId="4" fillId="0" borderId="0" xfId="55" applyFont="1" applyAlignment="1">
      <alignment horizontal="right"/>
      <protection/>
    </xf>
    <xf numFmtId="0" fontId="5" fillId="0" borderId="0" xfId="0" applyFont="1" applyAlignment="1">
      <alignment horizontal="right"/>
    </xf>
    <xf numFmtId="0" fontId="4" fillId="0" borderId="38" xfId="55" applyFont="1" applyBorder="1" applyAlignment="1">
      <alignment horizontal="right" vertical="center"/>
      <protection/>
    </xf>
    <xf numFmtId="0" fontId="4" fillId="0" borderId="39" xfId="55" applyFont="1" applyBorder="1" applyAlignment="1">
      <alignment horizontal="right" vertical="center"/>
      <protection/>
    </xf>
    <xf numFmtId="0" fontId="4" fillId="0" borderId="37" xfId="55" applyFont="1" applyBorder="1" applyAlignment="1">
      <alignment horizontal="right" vertical="center"/>
      <protection/>
    </xf>
    <xf numFmtId="0" fontId="1" fillId="0" borderId="10" xfId="55" applyFont="1" applyBorder="1" applyAlignment="1">
      <alignment horizontal="right" vertical="center"/>
      <protection/>
    </xf>
    <xf numFmtId="0" fontId="1" fillId="0" borderId="24" xfId="55" applyFont="1" applyBorder="1" applyAlignment="1">
      <alignment horizontal="right" vertical="center"/>
      <protection/>
    </xf>
    <xf numFmtId="0" fontId="1" fillId="0" borderId="33" xfId="55" applyFont="1" applyBorder="1" applyAlignment="1">
      <alignment horizontal="right" vertical="center"/>
      <protection/>
    </xf>
    <xf numFmtId="0" fontId="1" fillId="0" borderId="42" xfId="55" applyFont="1" applyBorder="1" applyAlignment="1">
      <alignment horizontal="right" vertical="center"/>
      <protection/>
    </xf>
    <xf numFmtId="0" fontId="1" fillId="0" borderId="71" xfId="55" applyFont="1" applyBorder="1" applyAlignment="1">
      <alignment horizontal="right" vertical="center"/>
      <protection/>
    </xf>
    <xf numFmtId="0" fontId="1" fillId="0" borderId="18" xfId="55" applyFont="1" applyBorder="1" applyAlignment="1">
      <alignment horizontal="right" vertical="center"/>
      <protection/>
    </xf>
    <xf numFmtId="0" fontId="32" fillId="0" borderId="38" xfId="55" applyFont="1" applyBorder="1" applyAlignment="1">
      <alignment horizontal="right" vertical="center"/>
      <protection/>
    </xf>
    <xf numFmtId="0" fontId="23" fillId="0" borderId="10" xfId="55" applyFont="1" applyBorder="1" applyAlignment="1">
      <alignment horizontal="right" vertical="center"/>
      <protection/>
    </xf>
    <xf numFmtId="0" fontId="23" fillId="0" borderId="24" xfId="55" applyFont="1" applyBorder="1" applyAlignment="1">
      <alignment horizontal="right" vertical="center"/>
      <protection/>
    </xf>
    <xf numFmtId="0" fontId="23" fillId="0" borderId="33" xfId="55" applyFont="1" applyBorder="1" applyAlignment="1">
      <alignment horizontal="right" vertical="center"/>
      <protection/>
    </xf>
    <xf numFmtId="0" fontId="23" fillId="0" borderId="42" xfId="55" applyFont="1" applyBorder="1" applyAlignment="1">
      <alignment horizontal="right" vertical="center"/>
      <protection/>
    </xf>
    <xf numFmtId="0" fontId="32" fillId="0" borderId="39" xfId="55" applyFont="1" applyBorder="1" applyAlignment="1">
      <alignment horizontal="right" vertical="center"/>
      <protection/>
    </xf>
    <xf numFmtId="0" fontId="32" fillId="0" borderId="37" xfId="55" applyFont="1" applyBorder="1" applyAlignment="1">
      <alignment horizontal="right" vertical="center"/>
      <protection/>
    </xf>
    <xf numFmtId="0" fontId="23" fillId="0" borderId="71" xfId="55" applyFont="1" applyBorder="1" applyAlignment="1">
      <alignment horizontal="right" vertical="center"/>
      <protection/>
    </xf>
    <xf numFmtId="0" fontId="23" fillId="0" borderId="18" xfId="55" applyFont="1" applyBorder="1" applyAlignment="1">
      <alignment horizontal="right" vertical="center"/>
      <protection/>
    </xf>
    <xf numFmtId="0" fontId="16" fillId="34" borderId="18" xfId="55" applyFont="1" applyFill="1" applyBorder="1" applyAlignment="1">
      <alignment horizontal="right" vertical="center"/>
      <protection/>
    </xf>
    <xf numFmtId="0" fontId="16" fillId="34" borderId="10" xfId="55" applyFont="1" applyFill="1" applyBorder="1" applyAlignment="1">
      <alignment horizontal="right" vertical="center"/>
      <protection/>
    </xf>
    <xf numFmtId="0" fontId="23" fillId="0" borderId="25" xfId="55" applyFont="1" applyBorder="1" applyAlignment="1">
      <alignment horizontal="right" vertical="center"/>
      <protection/>
    </xf>
    <xf numFmtId="0" fontId="23" fillId="0" borderId="67" xfId="55" applyFont="1" applyBorder="1" applyAlignment="1">
      <alignment horizontal="right" vertical="center"/>
      <protection/>
    </xf>
    <xf numFmtId="0" fontId="43" fillId="0" borderId="0" xfId="0" applyFont="1" applyAlignment="1">
      <alignment/>
    </xf>
    <xf numFmtId="0" fontId="1" fillId="0" borderId="53" xfId="55" applyFont="1" applyBorder="1" applyAlignment="1">
      <alignment horizontal="right" vertical="center"/>
      <protection/>
    </xf>
    <xf numFmtId="0" fontId="1" fillId="0" borderId="58" xfId="55" applyFont="1" applyBorder="1" applyAlignment="1">
      <alignment horizontal="right" vertical="center"/>
      <protection/>
    </xf>
    <xf numFmtId="0" fontId="12" fillId="34" borderId="28" xfId="55" applyFont="1" applyFill="1" applyBorder="1" applyAlignment="1">
      <alignment horizontal="right" vertical="center"/>
      <protection/>
    </xf>
    <xf numFmtId="0" fontId="12" fillId="34" borderId="47" xfId="55" applyFont="1" applyFill="1" applyBorder="1" applyAlignment="1">
      <alignment horizontal="right" vertical="center"/>
      <protection/>
    </xf>
    <xf numFmtId="0" fontId="12" fillId="34" borderId="29" xfId="55" applyFont="1" applyFill="1" applyBorder="1" applyAlignment="1">
      <alignment horizontal="right" vertical="center"/>
      <protection/>
    </xf>
    <xf numFmtId="0" fontId="12" fillId="34" borderId="27" xfId="55" applyFont="1" applyFill="1" applyBorder="1" applyAlignment="1">
      <alignment horizontal="right" vertical="center"/>
      <protection/>
    </xf>
    <xf numFmtId="0" fontId="4" fillId="0" borderId="39" xfId="55" applyFont="1" applyBorder="1" applyAlignment="1">
      <alignment horizontal="left" vertical="center"/>
      <protection/>
    </xf>
    <xf numFmtId="0" fontId="4" fillId="0" borderId="38" xfId="55" applyFont="1" applyBorder="1" applyAlignment="1">
      <alignment horizontal="left" vertical="center"/>
      <protection/>
    </xf>
    <xf numFmtId="0" fontId="4" fillId="0" borderId="37" xfId="55" applyFont="1" applyBorder="1" applyAlignment="1">
      <alignment horizontal="left" vertical="center"/>
      <protection/>
    </xf>
    <xf numFmtId="0" fontId="12" fillId="34" borderId="10" xfId="55" applyFont="1" applyFill="1" applyBorder="1" applyAlignment="1">
      <alignment horizontal="right" vertical="center"/>
      <protection/>
    </xf>
    <xf numFmtId="0" fontId="12" fillId="34" borderId="18" xfId="55" applyFont="1" applyFill="1" applyBorder="1" applyAlignment="1">
      <alignment horizontal="right" vertical="center"/>
      <protection/>
    </xf>
    <xf numFmtId="0" fontId="12" fillId="34" borderId="53" xfId="55" applyFont="1" applyFill="1" applyBorder="1" applyAlignment="1">
      <alignment horizontal="right" vertical="center"/>
      <protection/>
    </xf>
    <xf numFmtId="0" fontId="23" fillId="0" borderId="19" xfId="55" applyFont="1" applyBorder="1" applyAlignment="1">
      <alignment horizontal="right" vertical="center"/>
      <protection/>
    </xf>
    <xf numFmtId="0" fontId="1" fillId="0" borderId="67" xfId="55" applyFont="1" applyBorder="1" applyAlignment="1">
      <alignment horizontal="right" vertical="center"/>
      <protection/>
    </xf>
    <xf numFmtId="0" fontId="1" fillId="0" borderId="25" xfId="55" applyFont="1" applyBorder="1" applyAlignment="1">
      <alignment horizontal="right" vertical="center"/>
      <protection/>
    </xf>
    <xf numFmtId="0" fontId="1" fillId="0" borderId="19" xfId="55" applyFont="1" applyBorder="1" applyAlignment="1">
      <alignment horizontal="right" vertical="center"/>
      <protection/>
    </xf>
    <xf numFmtId="0" fontId="16" fillId="0" borderId="24" xfId="55" applyFont="1" applyBorder="1" applyAlignment="1">
      <alignment horizontal="right" vertical="center"/>
      <protection/>
    </xf>
    <xf numFmtId="0" fontId="12" fillId="34" borderId="11" xfId="55" applyFont="1" applyFill="1" applyBorder="1" applyAlignment="1">
      <alignment horizontal="right" vertical="center"/>
      <protection/>
    </xf>
    <xf numFmtId="0" fontId="12" fillId="34" borderId="12" xfId="55" applyFont="1" applyFill="1" applyBorder="1" applyAlignment="1">
      <alignment horizontal="right" vertical="center"/>
      <protection/>
    </xf>
    <xf numFmtId="0" fontId="12" fillId="34" borderId="32" xfId="55" applyFont="1" applyFill="1" applyBorder="1" applyAlignment="1">
      <alignment horizontal="right" vertical="center"/>
      <protection/>
    </xf>
    <xf numFmtId="0" fontId="12" fillId="34" borderId="34" xfId="55" applyFont="1" applyFill="1" applyBorder="1" applyAlignment="1">
      <alignment horizontal="right" vertical="center"/>
      <protection/>
    </xf>
    <xf numFmtId="0" fontId="12" fillId="34" borderId="20" xfId="55" applyFont="1" applyFill="1" applyBorder="1" applyAlignment="1">
      <alignment horizontal="right" vertical="center"/>
      <protection/>
    </xf>
    <xf numFmtId="0" fontId="12" fillId="34" borderId="72" xfId="55" applyFont="1" applyFill="1" applyBorder="1" applyAlignment="1">
      <alignment horizontal="right" vertical="center"/>
      <protection/>
    </xf>
    <xf numFmtId="0" fontId="16" fillId="34" borderId="11" xfId="55" applyFont="1" applyFill="1" applyBorder="1" applyAlignment="1">
      <alignment horizontal="right" vertical="center"/>
      <protection/>
    </xf>
    <xf numFmtId="0" fontId="16" fillId="34" borderId="12" xfId="55" applyFont="1" applyFill="1" applyBorder="1" applyAlignment="1">
      <alignment horizontal="right" vertical="center"/>
      <protection/>
    </xf>
    <xf numFmtId="0" fontId="12" fillId="34" borderId="62" xfId="55" applyFont="1" applyFill="1" applyBorder="1" applyAlignment="1">
      <alignment horizontal="right" vertical="center"/>
      <protection/>
    </xf>
    <xf numFmtId="0" fontId="12" fillId="34" borderId="25" xfId="55" applyFont="1" applyFill="1" applyBorder="1" applyAlignment="1">
      <alignment horizontal="right" vertical="center"/>
      <protection/>
    </xf>
    <xf numFmtId="0" fontId="1" fillId="0" borderId="59" xfId="55" applyFont="1" applyBorder="1" applyAlignment="1">
      <alignment horizontal="right" vertical="center"/>
      <protection/>
    </xf>
    <xf numFmtId="0" fontId="12" fillId="34" borderId="46" xfId="55" applyFont="1" applyFill="1" applyBorder="1" applyAlignment="1">
      <alignment horizontal="right" vertical="center"/>
      <protection/>
    </xf>
    <xf numFmtId="0" fontId="12" fillId="34" borderId="64" xfId="55" applyFont="1" applyFill="1" applyBorder="1" applyAlignment="1">
      <alignment horizontal="right" vertical="center"/>
      <protection/>
    </xf>
    <xf numFmtId="0" fontId="12" fillId="34" borderId="45" xfId="55" applyFont="1" applyFill="1" applyBorder="1" applyAlignment="1">
      <alignment horizontal="right" vertical="center"/>
      <protection/>
    </xf>
    <xf numFmtId="0" fontId="12" fillId="34" borderId="42" xfId="0" applyFont="1" applyFill="1" applyBorder="1" applyAlignment="1">
      <alignment horizontal="right"/>
    </xf>
    <xf numFmtId="0" fontId="12" fillId="34" borderId="67" xfId="55" applyFont="1" applyFill="1" applyBorder="1" applyAlignment="1">
      <alignment horizontal="right" vertical="center"/>
      <protection/>
    </xf>
    <xf numFmtId="0" fontId="12" fillId="34" borderId="63" xfId="55" applyFont="1" applyFill="1" applyBorder="1" applyAlignment="1">
      <alignment horizontal="right" vertical="center"/>
      <protection/>
    </xf>
    <xf numFmtId="0" fontId="16" fillId="0" borderId="11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6" fillId="0" borderId="25" xfId="55" applyFont="1" applyBorder="1" applyAlignment="1">
      <alignment horizontal="right" vertical="center"/>
      <protection/>
    </xf>
    <xf numFmtId="0" fontId="16" fillId="0" borderId="11" xfId="55" applyNumberFormat="1" applyFont="1" applyBorder="1" applyAlignment="1">
      <alignment horizontal="right" vertical="center"/>
      <protection/>
    </xf>
    <xf numFmtId="0" fontId="4" fillId="34" borderId="40" xfId="55" applyFont="1" applyFill="1" applyBorder="1" applyAlignment="1">
      <alignment horizontal="right" vertical="center"/>
      <protection/>
    </xf>
    <xf numFmtId="49" fontId="4" fillId="0" borderId="37" xfId="55" applyNumberFormat="1" applyFont="1" applyBorder="1" applyAlignment="1">
      <alignment horizontal="left" vertical="top" wrapText="1"/>
      <protection/>
    </xf>
    <xf numFmtId="0" fontId="12" fillId="34" borderId="35" xfId="55" applyFont="1" applyFill="1" applyBorder="1" applyAlignment="1">
      <alignment horizontal="right" vertical="center"/>
      <protection/>
    </xf>
    <xf numFmtId="1" fontId="12" fillId="34" borderId="47" xfId="55" applyNumberFormat="1" applyFont="1" applyFill="1" applyBorder="1" applyAlignment="1">
      <alignment horizontal="right" vertical="center"/>
      <protection/>
    </xf>
    <xf numFmtId="1" fontId="12" fillId="34" borderId="27" xfId="55" applyNumberFormat="1" applyFont="1" applyFill="1" applyBorder="1" applyAlignment="1">
      <alignment horizontal="right" vertical="center"/>
      <protection/>
    </xf>
    <xf numFmtId="1" fontId="12" fillId="34" borderId="35" xfId="55" applyNumberFormat="1" applyFont="1" applyFill="1" applyBorder="1" applyAlignment="1">
      <alignment horizontal="right" vertical="center"/>
      <protection/>
    </xf>
    <xf numFmtId="0" fontId="6" fillId="34" borderId="40" xfId="55" applyFont="1" applyFill="1" applyBorder="1" applyAlignment="1">
      <alignment horizontal="right" vertical="center"/>
      <protection/>
    </xf>
    <xf numFmtId="0" fontId="15" fillId="34" borderId="57" xfId="55" applyFont="1" applyFill="1" applyBorder="1" applyAlignment="1">
      <alignment horizontal="right" vertical="center"/>
      <protection/>
    </xf>
    <xf numFmtId="1" fontId="16" fillId="34" borderId="47" xfId="55" applyNumberFormat="1" applyFont="1" applyFill="1" applyBorder="1" applyAlignment="1">
      <alignment horizontal="right" vertical="center"/>
      <protection/>
    </xf>
    <xf numFmtId="1" fontId="16" fillId="34" borderId="27" xfId="55" applyNumberFormat="1" applyFont="1" applyFill="1" applyBorder="1" applyAlignment="1">
      <alignment horizontal="right" vertical="center"/>
      <protection/>
    </xf>
    <xf numFmtId="1" fontId="16" fillId="34" borderId="35" xfId="55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0" fontId="0" fillId="36" borderId="47" xfId="55" applyFont="1" applyFill="1" applyBorder="1" applyAlignment="1">
      <alignment horizontal="right" vertical="center"/>
      <protection/>
    </xf>
    <xf numFmtId="0" fontId="0" fillId="36" borderId="28" xfId="55" applyFont="1" applyFill="1" applyBorder="1" applyAlignment="1">
      <alignment horizontal="right" vertical="center"/>
      <protection/>
    </xf>
    <xf numFmtId="0" fontId="24" fillId="36" borderId="28" xfId="55" applyFont="1" applyFill="1" applyBorder="1" applyAlignment="1">
      <alignment horizontal="right" vertical="center"/>
      <protection/>
    </xf>
    <xf numFmtId="0" fontId="23" fillId="36" borderId="28" xfId="0" applyFont="1" applyFill="1" applyBorder="1" applyAlignment="1">
      <alignment horizontal="right"/>
    </xf>
    <xf numFmtId="1" fontId="12" fillId="34" borderId="55" xfId="55" applyNumberFormat="1" applyFont="1" applyFill="1" applyBorder="1" applyAlignment="1">
      <alignment horizontal="right" vertical="center"/>
      <protection/>
    </xf>
    <xf numFmtId="0" fontId="12" fillId="34" borderId="55" xfId="55" applyFont="1" applyFill="1" applyBorder="1" applyAlignment="1">
      <alignment horizontal="right" vertical="center"/>
      <protection/>
    </xf>
    <xf numFmtId="0" fontId="22" fillId="36" borderId="68" xfId="55" applyFont="1" applyFill="1" applyBorder="1" applyAlignment="1">
      <alignment horizontal="right" vertical="center"/>
      <protection/>
    </xf>
    <xf numFmtId="0" fontId="25" fillId="36" borderId="55" xfId="55" applyNumberFormat="1" applyFont="1" applyFill="1" applyBorder="1" applyAlignment="1">
      <alignment horizontal="right" vertical="center"/>
      <protection/>
    </xf>
    <xf numFmtId="0" fontId="22" fillId="36" borderId="47" xfId="55" applyFont="1" applyFill="1" applyBorder="1" applyAlignment="1">
      <alignment horizontal="right" vertical="center"/>
      <protection/>
    </xf>
    <xf numFmtId="0" fontId="22" fillId="36" borderId="27" xfId="55" applyFont="1" applyFill="1" applyBorder="1" applyAlignment="1">
      <alignment horizontal="right" vertical="center"/>
      <protection/>
    </xf>
    <xf numFmtId="1" fontId="16" fillId="34" borderId="51" xfId="55" applyNumberFormat="1" applyFont="1" applyFill="1" applyBorder="1" applyAlignment="1">
      <alignment horizontal="right" vertical="center"/>
      <protection/>
    </xf>
    <xf numFmtId="1" fontId="16" fillId="34" borderId="65" xfId="55" applyNumberFormat="1" applyFont="1" applyFill="1" applyBorder="1" applyAlignment="1">
      <alignment horizontal="right" vertical="center"/>
      <protection/>
    </xf>
    <xf numFmtId="0" fontId="12" fillId="34" borderId="24" xfId="55" applyFont="1" applyFill="1" applyBorder="1" applyAlignment="1">
      <alignment horizontal="right" vertical="center"/>
      <protection/>
    </xf>
    <xf numFmtId="0" fontId="12" fillId="0" borderId="11" xfId="55" applyFont="1" applyBorder="1" applyAlignment="1">
      <alignment horizontal="right" vertical="center"/>
      <protection/>
    </xf>
    <xf numFmtId="0" fontId="12" fillId="0" borderId="12" xfId="55" applyFont="1" applyBorder="1" applyAlignment="1">
      <alignment horizontal="right" vertical="center"/>
      <protection/>
    </xf>
    <xf numFmtId="1" fontId="16" fillId="34" borderId="46" xfId="55" applyNumberFormat="1" applyFont="1" applyFill="1" applyBorder="1" applyAlignment="1">
      <alignment horizontal="right" vertical="center"/>
      <protection/>
    </xf>
    <xf numFmtId="1" fontId="16" fillId="34" borderId="31" xfId="55" applyNumberFormat="1" applyFont="1" applyFill="1" applyBorder="1" applyAlignment="1">
      <alignment horizontal="right" vertical="center"/>
      <protection/>
    </xf>
    <xf numFmtId="1" fontId="16" fillId="34" borderId="48" xfId="55" applyNumberFormat="1" applyFont="1" applyFill="1" applyBorder="1" applyAlignment="1">
      <alignment horizontal="right" vertical="center"/>
      <protection/>
    </xf>
    <xf numFmtId="1" fontId="16" fillId="34" borderId="74" xfId="55" applyNumberFormat="1" applyFont="1" applyFill="1" applyBorder="1" applyAlignment="1">
      <alignment horizontal="right" vertical="center"/>
      <protection/>
    </xf>
    <xf numFmtId="1" fontId="16" fillId="34" borderId="58" xfId="55" applyNumberFormat="1" applyFont="1" applyFill="1" applyBorder="1" applyAlignment="1">
      <alignment horizontal="right" vertical="center"/>
      <protection/>
    </xf>
    <xf numFmtId="1" fontId="16" fillId="34" borderId="0" xfId="55" applyNumberFormat="1" applyFont="1" applyFill="1" applyBorder="1" applyAlignment="1">
      <alignment horizontal="right" vertical="center"/>
      <protection/>
    </xf>
    <xf numFmtId="0" fontId="4" fillId="36" borderId="40" xfId="55" applyFont="1" applyFill="1" applyBorder="1" applyAlignment="1">
      <alignment horizontal="right" vertical="center"/>
      <protection/>
    </xf>
    <xf numFmtId="0" fontId="4" fillId="36" borderId="40" xfId="55" applyFont="1" applyFill="1" applyBorder="1" applyAlignment="1">
      <alignment horizontal="left" vertical="center"/>
      <protection/>
    </xf>
    <xf numFmtId="0" fontId="1" fillId="36" borderId="28" xfId="55" applyFont="1" applyFill="1" applyBorder="1" applyAlignment="1">
      <alignment horizontal="right" vertical="center"/>
      <protection/>
    </xf>
    <xf numFmtId="0" fontId="12" fillId="34" borderId="51" xfId="55" applyFont="1" applyFill="1" applyBorder="1" applyAlignment="1">
      <alignment horizontal="right" vertical="center"/>
      <protection/>
    </xf>
    <xf numFmtId="0" fontId="12" fillId="34" borderId="65" xfId="55" applyFont="1" applyFill="1" applyBorder="1" applyAlignment="1">
      <alignment horizontal="right" vertical="center"/>
      <protection/>
    </xf>
    <xf numFmtId="0" fontId="1" fillId="36" borderId="47" xfId="0" applyFont="1" applyFill="1" applyBorder="1" applyAlignment="1">
      <alignment/>
    </xf>
    <xf numFmtId="0" fontId="1" fillId="36" borderId="29" xfId="55" applyFont="1" applyFill="1" applyBorder="1" applyAlignment="1">
      <alignment horizontal="right" vertical="center"/>
      <protection/>
    </xf>
    <xf numFmtId="0" fontId="16" fillId="36" borderId="29" xfId="55" applyFont="1" applyFill="1" applyBorder="1" applyAlignment="1">
      <alignment horizontal="right" vertical="center"/>
      <protection/>
    </xf>
    <xf numFmtId="0" fontId="12" fillId="36" borderId="29" xfId="55" applyFont="1" applyFill="1" applyBorder="1" applyAlignment="1">
      <alignment horizontal="right" vertical="center"/>
      <protection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31" fillId="0" borderId="38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" fillId="34" borderId="40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5" fillId="0" borderId="8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19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24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17" xfId="0" applyFont="1" applyBorder="1" applyAlignment="1">
      <alignment/>
    </xf>
    <xf numFmtId="0" fontId="27" fillId="0" borderId="38" xfId="0" applyFont="1" applyBorder="1" applyAlignment="1">
      <alignment/>
    </xf>
    <xf numFmtId="0" fontId="5" fillId="0" borderId="37" xfId="0" applyFont="1" applyBorder="1" applyAlignment="1">
      <alignment/>
    </xf>
    <xf numFmtId="0" fontId="2" fillId="34" borderId="35" xfId="0" applyFont="1" applyFill="1" applyBorder="1" applyAlignment="1">
      <alignment/>
    </xf>
    <xf numFmtId="0" fontId="27" fillId="0" borderId="39" xfId="0" applyFont="1" applyBorder="1" applyAlignment="1">
      <alignment/>
    </xf>
    <xf numFmtId="0" fontId="26" fillId="0" borderId="42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34" xfId="0" applyFont="1" applyBorder="1" applyAlignment="1">
      <alignment/>
    </xf>
    <xf numFmtId="0" fontId="26" fillId="0" borderId="67" xfId="0" applyFont="1" applyBorder="1" applyAlignment="1">
      <alignment/>
    </xf>
    <xf numFmtId="0" fontId="26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67" xfId="0" applyFont="1" applyBorder="1" applyAlignment="1">
      <alignment/>
    </xf>
    <xf numFmtId="0" fontId="2" fillId="34" borderId="68" xfId="0" applyFont="1" applyFill="1" applyBorder="1" applyAlignment="1">
      <alignment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3" xfId="0" applyFont="1" applyFill="1" applyBorder="1" applyAlignment="1">
      <alignment/>
    </xf>
    <xf numFmtId="0" fontId="8" fillId="34" borderId="40" xfId="0" applyFont="1" applyFill="1" applyBorder="1" applyAlignment="1">
      <alignment/>
    </xf>
    <xf numFmtId="0" fontId="25" fillId="34" borderId="32" xfId="0" applyFont="1" applyFill="1" applyBorder="1" applyAlignment="1">
      <alignment/>
    </xf>
    <xf numFmtId="0" fontId="25" fillId="34" borderId="33" xfId="0" applyFont="1" applyFill="1" applyBorder="1" applyAlignment="1">
      <alignment/>
    </xf>
    <xf numFmtId="0" fontId="25" fillId="34" borderId="34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34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72" xfId="0" applyFont="1" applyFill="1" applyBorder="1" applyAlignment="1">
      <alignment/>
    </xf>
    <xf numFmtId="0" fontId="2" fillId="34" borderId="46" xfId="0" applyFont="1" applyFill="1" applyBorder="1" applyAlignment="1">
      <alignment/>
    </xf>
    <xf numFmtId="0" fontId="6" fillId="0" borderId="15" xfId="0" applyFont="1" applyBorder="1" applyAlignment="1">
      <alignment horizontal="center" vertical="center" textRotation="90" wrapText="1"/>
    </xf>
    <xf numFmtId="0" fontId="2" fillId="34" borderId="12" xfId="0" applyFont="1" applyFill="1" applyBorder="1" applyAlignment="1">
      <alignment/>
    </xf>
    <xf numFmtId="0" fontId="6" fillId="0" borderId="23" xfId="0" applyFont="1" applyBorder="1" applyAlignment="1">
      <alignment horizontal="center" vertical="center" textRotation="90" wrapText="1"/>
    </xf>
    <xf numFmtId="0" fontId="25" fillId="34" borderId="42" xfId="0" applyFont="1" applyFill="1" applyBorder="1" applyAlignment="1">
      <alignment/>
    </xf>
    <xf numFmtId="0" fontId="25" fillId="34" borderId="43" xfId="0" applyFont="1" applyFill="1" applyBorder="1" applyAlignment="1">
      <alignment/>
    </xf>
    <xf numFmtId="0" fontId="2" fillId="34" borderId="42" xfId="0" applyFont="1" applyFill="1" applyBorder="1" applyAlignment="1">
      <alignment/>
    </xf>
    <xf numFmtId="0" fontId="2" fillId="34" borderId="43" xfId="0" applyFont="1" applyFill="1" applyBorder="1" applyAlignment="1">
      <alignment/>
    </xf>
    <xf numFmtId="0" fontId="2" fillId="34" borderId="34" xfId="0" applyFont="1" applyFill="1" applyBorder="1" applyAlignment="1">
      <alignment/>
    </xf>
    <xf numFmtId="0" fontId="2" fillId="34" borderId="40" xfId="0" applyFont="1" applyFill="1" applyBorder="1" applyAlignment="1">
      <alignment/>
    </xf>
    <xf numFmtId="0" fontId="5" fillId="0" borderId="81" xfId="0" applyFont="1" applyBorder="1" applyAlignment="1">
      <alignment/>
    </xf>
    <xf numFmtId="0" fontId="2" fillId="34" borderId="62" xfId="0" applyFont="1" applyFill="1" applyBorder="1" applyAlignment="1">
      <alignment/>
    </xf>
    <xf numFmtId="0" fontId="0" fillId="34" borderId="31" xfId="0" applyFill="1" applyBorder="1" applyAlignment="1">
      <alignment/>
    </xf>
    <xf numFmtId="0" fontId="2" fillId="34" borderId="64" xfId="0" applyFont="1" applyFill="1" applyBorder="1" applyAlignment="1">
      <alignment/>
    </xf>
    <xf numFmtId="0" fontId="2" fillId="34" borderId="45" xfId="0" applyFont="1" applyFill="1" applyBorder="1" applyAlignment="1">
      <alignment/>
    </xf>
    <xf numFmtId="0" fontId="2" fillId="34" borderId="47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8" fillId="34" borderId="21" xfId="0" applyFont="1" applyFill="1" applyBorder="1" applyAlignment="1">
      <alignment/>
    </xf>
    <xf numFmtId="0" fontId="1" fillId="0" borderId="24" xfId="0" applyFont="1" applyBorder="1" applyAlignment="1">
      <alignment/>
    </xf>
    <xf numFmtId="0" fontId="4" fillId="0" borderId="38" xfId="0" applyFont="1" applyBorder="1" applyAlignment="1">
      <alignment/>
    </xf>
    <xf numFmtId="0" fontId="2" fillId="34" borderId="22" xfId="0" applyFont="1" applyFill="1" applyBorder="1" applyAlignment="1">
      <alignment/>
    </xf>
    <xf numFmtId="0" fontId="4" fillId="0" borderId="38" xfId="0" applyFont="1" applyBorder="1" applyAlignment="1">
      <alignment horizontal="right"/>
    </xf>
    <xf numFmtId="0" fontId="4" fillId="0" borderId="70" xfId="0" applyFont="1" applyBorder="1" applyAlignment="1">
      <alignment horizontal="right"/>
    </xf>
    <xf numFmtId="0" fontId="5" fillId="34" borderId="22" xfId="0" applyFont="1" applyFill="1" applyBorder="1" applyAlignment="1">
      <alignment/>
    </xf>
    <xf numFmtId="0" fontId="1" fillId="0" borderId="25" xfId="0" applyFont="1" applyBorder="1" applyAlignment="1">
      <alignment/>
    </xf>
    <xf numFmtId="0" fontId="12" fillId="34" borderId="11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2" fillId="34" borderId="12" xfId="0" applyFont="1" applyFill="1" applyBorder="1" applyAlignment="1">
      <alignment/>
    </xf>
    <xf numFmtId="0" fontId="44" fillId="0" borderId="0" xfId="0" applyFont="1" applyAlignment="1">
      <alignment/>
    </xf>
    <xf numFmtId="0" fontId="32" fillId="0" borderId="38" xfId="0" applyFont="1" applyBorder="1" applyAlignment="1">
      <alignment horizontal="right"/>
    </xf>
    <xf numFmtId="0" fontId="23" fillId="0" borderId="24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25" xfId="0" applyFont="1" applyBorder="1" applyAlignment="1">
      <alignment/>
    </xf>
    <xf numFmtId="0" fontId="16" fillId="34" borderId="11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16" fillId="34" borderId="12" xfId="0" applyFont="1" applyFill="1" applyBorder="1" applyAlignment="1">
      <alignment/>
    </xf>
    <xf numFmtId="0" fontId="23" fillId="0" borderId="24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16" xfId="0" applyFont="1" applyBorder="1" applyAlignment="1">
      <alignment/>
    </xf>
    <xf numFmtId="0" fontId="12" fillId="34" borderId="14" xfId="0" applyFont="1" applyFill="1" applyBorder="1" applyAlignment="1">
      <alignment/>
    </xf>
    <xf numFmtId="0" fontId="16" fillId="34" borderId="11" xfId="0" applyFont="1" applyFill="1" applyBorder="1" applyAlignment="1">
      <alignment horizontal="right" vertical="center" wrapText="1"/>
    </xf>
    <xf numFmtId="0" fontId="16" fillId="34" borderId="12" xfId="0" applyFont="1" applyFill="1" applyBorder="1" applyAlignment="1">
      <alignment horizontal="right" vertical="center" wrapText="1"/>
    </xf>
    <xf numFmtId="0" fontId="12" fillId="34" borderId="11" xfId="0" applyFont="1" applyFill="1" applyBorder="1" applyAlignment="1">
      <alignment horizontal="right" vertical="center" wrapText="1"/>
    </xf>
    <xf numFmtId="0" fontId="12" fillId="34" borderId="12" xfId="0" applyFont="1" applyFill="1" applyBorder="1" applyAlignment="1">
      <alignment horizontal="right" vertical="center" wrapText="1"/>
    </xf>
    <xf numFmtId="0" fontId="12" fillId="34" borderId="13" xfId="0" applyFont="1" applyFill="1" applyBorder="1" applyAlignment="1">
      <alignment horizontal="right" vertical="center" wrapText="1"/>
    </xf>
    <xf numFmtId="0" fontId="12" fillId="34" borderId="15" xfId="0" applyFont="1" applyFill="1" applyBorder="1" applyAlignment="1">
      <alignment horizontal="right" vertical="center" wrapText="1"/>
    </xf>
    <xf numFmtId="0" fontId="8" fillId="34" borderId="22" xfId="0" applyFont="1" applyFill="1" applyBorder="1" applyAlignment="1">
      <alignment/>
    </xf>
    <xf numFmtId="0" fontId="11" fillId="0" borderId="0" xfId="0" applyFont="1" applyAlignment="1">
      <alignment/>
    </xf>
    <xf numFmtId="0" fontId="12" fillId="34" borderId="45" xfId="0" applyFont="1" applyFill="1" applyBorder="1" applyAlignment="1">
      <alignment/>
    </xf>
    <xf numFmtId="0" fontId="12" fillId="34" borderId="62" xfId="0" applyFont="1" applyFill="1" applyBorder="1" applyAlignment="1">
      <alignment/>
    </xf>
    <xf numFmtId="0" fontId="12" fillId="34" borderId="63" xfId="0" applyFont="1" applyFill="1" applyBorder="1" applyAlignment="1">
      <alignment/>
    </xf>
    <xf numFmtId="0" fontId="12" fillId="34" borderId="46" xfId="0" applyFont="1" applyFill="1" applyBorder="1" applyAlignment="1">
      <alignment/>
    </xf>
    <xf numFmtId="0" fontId="12" fillId="34" borderId="64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2" fillId="34" borderId="62" xfId="0" applyFont="1" applyFill="1" applyBorder="1" applyAlignment="1">
      <alignment/>
    </xf>
    <xf numFmtId="0" fontId="1" fillId="0" borderId="25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2" fillId="34" borderId="13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0" fontId="12" fillId="34" borderId="47" xfId="0" applyFont="1" applyFill="1" applyBorder="1" applyAlignment="1">
      <alignment/>
    </xf>
    <xf numFmtId="0" fontId="12" fillId="34" borderId="28" xfId="0" applyFont="1" applyFill="1" applyBorder="1" applyAlignment="1">
      <alignment/>
    </xf>
    <xf numFmtId="0" fontId="12" fillId="34" borderId="29" xfId="0" applyFont="1" applyFill="1" applyBorder="1" applyAlignment="1">
      <alignment/>
    </xf>
    <xf numFmtId="0" fontId="12" fillId="34" borderId="68" xfId="0" applyFont="1" applyFill="1" applyBorder="1" applyAlignment="1">
      <alignment/>
    </xf>
    <xf numFmtId="0" fontId="16" fillId="34" borderId="25" xfId="0" applyFont="1" applyFill="1" applyBorder="1" applyAlignment="1">
      <alignment/>
    </xf>
    <xf numFmtId="0" fontId="12" fillId="34" borderId="25" xfId="0" applyFont="1" applyFill="1" applyBorder="1" applyAlignment="1">
      <alignment/>
    </xf>
    <xf numFmtId="0" fontId="12" fillId="34" borderId="16" xfId="0" applyFont="1" applyFill="1" applyBorder="1" applyAlignment="1">
      <alignment/>
    </xf>
    <xf numFmtId="0" fontId="12" fillId="34" borderId="45" xfId="0" applyFont="1" applyFill="1" applyBorder="1" applyAlignment="1">
      <alignment/>
    </xf>
    <xf numFmtId="0" fontId="23" fillId="0" borderId="44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4" xfId="0" applyFont="1" applyBorder="1" applyAlignment="1">
      <alignment horizontal="right"/>
    </xf>
    <xf numFmtId="0" fontId="1" fillId="0" borderId="54" xfId="0" applyFont="1" applyBorder="1" applyAlignment="1">
      <alignment/>
    </xf>
    <xf numFmtId="0" fontId="1" fillId="0" borderId="67" xfId="0" applyFont="1" applyFill="1" applyBorder="1" applyAlignment="1">
      <alignment/>
    </xf>
    <xf numFmtId="0" fontId="1" fillId="0" borderId="42" xfId="0" applyFont="1" applyBorder="1" applyAlignment="1">
      <alignment/>
    </xf>
    <xf numFmtId="0" fontId="1" fillId="0" borderId="67" xfId="0" applyFont="1" applyBorder="1" applyAlignment="1">
      <alignment/>
    </xf>
    <xf numFmtId="0" fontId="1" fillId="0" borderId="42" xfId="0" applyFont="1" applyFill="1" applyBorder="1" applyAlignment="1">
      <alignment/>
    </xf>
    <xf numFmtId="0" fontId="12" fillId="34" borderId="64" xfId="0" applyFont="1" applyFill="1" applyBorder="1" applyAlignment="1">
      <alignment/>
    </xf>
    <xf numFmtId="0" fontId="12" fillId="34" borderId="58" xfId="0" applyFont="1" applyFill="1" applyBorder="1" applyAlignment="1">
      <alignment/>
    </xf>
    <xf numFmtId="0" fontId="12" fillId="34" borderId="53" xfId="0" applyFont="1" applyFill="1" applyBorder="1" applyAlignment="1">
      <alignment/>
    </xf>
    <xf numFmtId="0" fontId="12" fillId="34" borderId="59" xfId="0" applyFont="1" applyFill="1" applyBorder="1" applyAlignment="1">
      <alignment/>
    </xf>
    <xf numFmtId="0" fontId="12" fillId="34" borderId="60" xfId="0" applyFont="1" applyFill="1" applyBorder="1" applyAlignment="1">
      <alignment/>
    </xf>
    <xf numFmtId="0" fontId="16" fillId="34" borderId="62" xfId="0" applyFont="1" applyFill="1" applyBorder="1" applyAlignment="1">
      <alignment/>
    </xf>
    <xf numFmtId="0" fontId="16" fillId="34" borderId="63" xfId="0" applyFont="1" applyFill="1" applyBorder="1" applyAlignment="1">
      <alignment/>
    </xf>
    <xf numFmtId="0" fontId="16" fillId="34" borderId="45" xfId="0" applyFont="1" applyFill="1" applyBorder="1" applyAlignment="1">
      <alignment/>
    </xf>
    <xf numFmtId="0" fontId="46" fillId="0" borderId="0" xfId="0" applyFont="1" applyAlignment="1">
      <alignment/>
    </xf>
    <xf numFmtId="0" fontId="1" fillId="0" borderId="7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2" fillId="34" borderId="20" xfId="0" applyFont="1" applyFill="1" applyBorder="1" applyAlignment="1">
      <alignment/>
    </xf>
    <xf numFmtId="0" fontId="12" fillId="34" borderId="19" xfId="0" applyFont="1" applyFill="1" applyBorder="1" applyAlignment="1">
      <alignment/>
    </xf>
    <xf numFmtId="0" fontId="1" fillId="0" borderId="42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47" fillId="34" borderId="31" xfId="0" applyFont="1" applyFill="1" applyBorder="1" applyAlignment="1">
      <alignment/>
    </xf>
    <xf numFmtId="0" fontId="4" fillId="0" borderId="38" xfId="0" applyFont="1" applyBorder="1" applyAlignment="1">
      <alignment/>
    </xf>
    <xf numFmtId="0" fontId="45" fillId="34" borderId="22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0" fontId="5" fillId="0" borderId="75" xfId="0" applyFont="1" applyBorder="1" applyAlignment="1">
      <alignment horizontal="right"/>
    </xf>
    <xf numFmtId="0" fontId="5" fillId="0" borderId="8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5" fillId="0" borderId="42" xfId="0" applyFont="1" applyBorder="1" applyAlignment="1">
      <alignment horizontal="right"/>
    </xf>
    <xf numFmtId="0" fontId="25" fillId="0" borderId="33" xfId="0" applyFont="1" applyBorder="1" applyAlignment="1">
      <alignment horizontal="right"/>
    </xf>
    <xf numFmtId="0" fontId="0" fillId="0" borderId="33" xfId="0" applyBorder="1" applyAlignment="1">
      <alignment horizontal="right"/>
    </xf>
    <xf numFmtId="1" fontId="0" fillId="0" borderId="33" xfId="0" applyNumberFormat="1" applyBorder="1" applyAlignment="1">
      <alignment horizontal="right"/>
    </xf>
    <xf numFmtId="0" fontId="0" fillId="0" borderId="24" xfId="0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4" fillId="0" borderId="75" xfId="0" applyFont="1" applyFill="1" applyBorder="1" applyAlignment="1">
      <alignment/>
    </xf>
    <xf numFmtId="0" fontId="4" fillId="0" borderId="81" xfId="0" applyFont="1" applyFill="1" applyBorder="1" applyAlignment="1">
      <alignment/>
    </xf>
    <xf numFmtId="0" fontId="45" fillId="0" borderId="82" xfId="0" applyFont="1" applyBorder="1" applyAlignment="1">
      <alignment horizontal="right"/>
    </xf>
    <xf numFmtId="0" fontId="37" fillId="0" borderId="82" xfId="0" applyFont="1" applyFill="1" applyBorder="1" applyAlignment="1">
      <alignment/>
    </xf>
    <xf numFmtId="1" fontId="0" fillId="0" borderId="14" xfId="0" applyNumberFormat="1" applyBorder="1" applyAlignment="1">
      <alignment horizontal="right"/>
    </xf>
    <xf numFmtId="0" fontId="5" fillId="0" borderId="81" xfId="0" applyFont="1" applyBorder="1" applyAlignment="1">
      <alignment horizontal="right"/>
    </xf>
    <xf numFmtId="0" fontId="5" fillId="34" borderId="40" xfId="0" applyFont="1" applyFill="1" applyBorder="1" applyAlignment="1">
      <alignment/>
    </xf>
    <xf numFmtId="1" fontId="12" fillId="34" borderId="23" xfId="0" applyNumberFormat="1" applyFont="1" applyFill="1" applyBorder="1" applyAlignment="1">
      <alignment horizontal="right"/>
    </xf>
    <xf numFmtId="0" fontId="12" fillId="34" borderId="14" xfId="0" applyFont="1" applyFill="1" applyBorder="1" applyAlignment="1">
      <alignment horizontal="right"/>
    </xf>
    <xf numFmtId="1" fontId="12" fillId="34" borderId="45" xfId="0" applyNumberFormat="1" applyFont="1" applyFill="1" applyBorder="1" applyAlignment="1">
      <alignment horizontal="right"/>
    </xf>
    <xf numFmtId="0" fontId="12" fillId="34" borderId="62" xfId="0" applyFont="1" applyFill="1" applyBorder="1" applyAlignment="1">
      <alignment horizontal="right"/>
    </xf>
    <xf numFmtId="1" fontId="2" fillId="34" borderId="62" xfId="0" applyNumberFormat="1" applyFont="1" applyFill="1" applyBorder="1" applyAlignment="1">
      <alignment horizontal="right"/>
    </xf>
    <xf numFmtId="0" fontId="2" fillId="34" borderId="64" xfId="0" applyFont="1" applyFill="1" applyBorder="1" applyAlignment="1">
      <alignment horizontal="right"/>
    </xf>
    <xf numFmtId="0" fontId="12" fillId="34" borderId="25" xfId="0" applyFont="1" applyFill="1" applyBorder="1" applyAlignment="1">
      <alignment horizontal="right"/>
    </xf>
    <xf numFmtId="0" fontId="12" fillId="34" borderId="16" xfId="0" applyFont="1" applyFill="1" applyBorder="1" applyAlignment="1">
      <alignment horizontal="right"/>
    </xf>
    <xf numFmtId="0" fontId="12" fillId="34" borderId="63" xfId="0" applyFont="1" applyFill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1" fontId="2" fillId="34" borderId="10" xfId="0" applyNumberFormat="1" applyFont="1" applyFill="1" applyBorder="1" applyAlignment="1">
      <alignment horizontal="right"/>
    </xf>
    <xf numFmtId="0" fontId="25" fillId="0" borderId="67" xfId="0" applyFont="1" applyBorder="1" applyAlignment="1">
      <alignment horizontal="right"/>
    </xf>
    <xf numFmtId="1" fontId="2" fillId="34" borderId="12" xfId="0" applyNumberFormat="1" applyFont="1" applyFill="1" applyBorder="1" applyAlignment="1">
      <alignment horizontal="right"/>
    </xf>
    <xf numFmtId="1" fontId="2" fillId="34" borderId="24" xfId="0" applyNumberFormat="1" applyFont="1" applyFill="1" applyBorder="1" applyAlignment="1">
      <alignment horizontal="right"/>
    </xf>
    <xf numFmtId="0" fontId="12" fillId="34" borderId="11" xfId="0" applyFont="1" applyFill="1" applyBorder="1" applyAlignment="1">
      <alignment horizontal="right"/>
    </xf>
    <xf numFmtId="0" fontId="12" fillId="34" borderId="12" xfId="0" applyFont="1" applyFill="1" applyBorder="1" applyAlignment="1">
      <alignment horizontal="right"/>
    </xf>
    <xf numFmtId="0" fontId="0" fillId="0" borderId="71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12" fillId="34" borderId="20" xfId="0" applyFont="1" applyFill="1" applyBorder="1" applyAlignment="1">
      <alignment horizontal="right"/>
    </xf>
    <xf numFmtId="0" fontId="12" fillId="34" borderId="72" xfId="0" applyFont="1" applyFill="1" applyBorder="1" applyAlignment="1">
      <alignment horizontal="right"/>
    </xf>
    <xf numFmtId="1" fontId="2" fillId="34" borderId="71" xfId="0" applyNumberFormat="1" applyFont="1" applyFill="1" applyBorder="1" applyAlignment="1">
      <alignment horizontal="right"/>
    </xf>
    <xf numFmtId="1" fontId="2" fillId="34" borderId="18" xfId="0" applyNumberFormat="1" applyFont="1" applyFill="1" applyBorder="1" applyAlignment="1">
      <alignment horizontal="right"/>
    </xf>
    <xf numFmtId="1" fontId="2" fillId="34" borderId="72" xfId="0" applyNumberFormat="1" applyFont="1" applyFill="1" applyBorder="1" applyAlignment="1">
      <alignment horizontal="right"/>
    </xf>
    <xf numFmtId="0" fontId="2" fillId="34" borderId="47" xfId="0" applyFont="1" applyFill="1" applyBorder="1" applyAlignment="1">
      <alignment horizontal="right"/>
    </xf>
    <xf numFmtId="0" fontId="2" fillId="34" borderId="28" xfId="0" applyFont="1" applyFill="1" applyBorder="1" applyAlignment="1">
      <alignment horizontal="right"/>
    </xf>
    <xf numFmtId="1" fontId="2" fillId="34" borderId="28" xfId="0" applyNumberFormat="1" applyFont="1" applyFill="1" applyBorder="1" applyAlignment="1">
      <alignment horizontal="right"/>
    </xf>
    <xf numFmtId="1" fontId="2" fillId="34" borderId="29" xfId="0" applyNumberFormat="1" applyFont="1" applyFill="1" applyBorder="1" applyAlignment="1">
      <alignment horizontal="right"/>
    </xf>
    <xf numFmtId="1" fontId="2" fillId="34" borderId="27" xfId="0" applyNumberFormat="1" applyFont="1" applyFill="1" applyBorder="1" applyAlignment="1">
      <alignment horizontal="right"/>
    </xf>
    <xf numFmtId="0" fontId="2" fillId="34" borderId="29" xfId="0" applyFont="1" applyFill="1" applyBorder="1" applyAlignment="1">
      <alignment horizontal="right"/>
    </xf>
    <xf numFmtId="1" fontId="2" fillId="34" borderId="46" xfId="0" applyNumberFormat="1" applyFont="1" applyFill="1" applyBorder="1" applyAlignment="1">
      <alignment horizontal="right"/>
    </xf>
    <xf numFmtId="1" fontId="12" fillId="34" borderId="45" xfId="0" applyNumberFormat="1" applyFont="1" applyFill="1" applyBorder="1" applyAlignment="1">
      <alignment horizontal="right"/>
    </xf>
    <xf numFmtId="1" fontId="12" fillId="34" borderId="63" xfId="0" applyNumberFormat="1" applyFont="1" applyFill="1" applyBorder="1" applyAlignment="1">
      <alignment horizontal="right"/>
    </xf>
    <xf numFmtId="1" fontId="12" fillId="34" borderId="12" xfId="0" applyNumberFormat="1" applyFont="1" applyFill="1" applyBorder="1" applyAlignment="1">
      <alignment horizontal="right"/>
    </xf>
    <xf numFmtId="1" fontId="12" fillId="34" borderId="15" xfId="0" applyNumberFormat="1" applyFont="1" applyFill="1" applyBorder="1" applyAlignment="1">
      <alignment horizontal="right"/>
    </xf>
    <xf numFmtId="0" fontId="25" fillId="0" borderId="43" xfId="0" applyFont="1" applyBorder="1" applyAlignment="1">
      <alignment horizontal="right"/>
    </xf>
    <xf numFmtId="0" fontId="0" fillId="0" borderId="44" xfId="0" applyBorder="1" applyAlignment="1">
      <alignment horizontal="right"/>
    </xf>
    <xf numFmtId="0" fontId="0" fillId="0" borderId="52" xfId="0" applyBorder="1" applyAlignment="1">
      <alignment horizontal="right"/>
    </xf>
    <xf numFmtId="0" fontId="0" fillId="0" borderId="67" xfId="0" applyBorder="1" applyAlignment="1">
      <alignment horizontal="right"/>
    </xf>
    <xf numFmtId="1" fontId="0" fillId="0" borderId="18" xfId="0" applyNumberFormat="1" applyBorder="1" applyAlignment="1">
      <alignment horizontal="right"/>
    </xf>
    <xf numFmtId="0" fontId="0" fillId="0" borderId="42" xfId="0" applyBorder="1" applyAlignment="1">
      <alignment horizontal="right"/>
    </xf>
    <xf numFmtId="0" fontId="4" fillId="0" borderId="7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0" fillId="0" borderId="11" xfId="0" applyNumberFormat="1" applyBorder="1" applyAlignment="1">
      <alignment horizontal="right"/>
    </xf>
    <xf numFmtId="1" fontId="0" fillId="0" borderId="20" xfId="0" applyNumberFormat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72" xfId="0" applyBorder="1" applyAlignment="1">
      <alignment horizontal="right"/>
    </xf>
    <xf numFmtId="1" fontId="2" fillId="34" borderId="47" xfId="0" applyNumberFormat="1" applyFont="1" applyFill="1" applyBorder="1" applyAlignment="1">
      <alignment horizontal="right"/>
    </xf>
    <xf numFmtId="1" fontId="12" fillId="34" borderId="47" xfId="0" applyNumberFormat="1" applyFont="1" applyFill="1" applyBorder="1" applyAlignment="1">
      <alignment horizontal="right"/>
    </xf>
    <xf numFmtId="1" fontId="1" fillId="34" borderId="11" xfId="0" applyNumberFormat="1" applyFont="1" applyFill="1" applyBorder="1" applyAlignment="1">
      <alignment horizontal="right"/>
    </xf>
    <xf numFmtId="1" fontId="1" fillId="34" borderId="25" xfId="0" applyNumberFormat="1" applyFont="1" applyFill="1" applyBorder="1" applyAlignment="1">
      <alignment horizontal="right"/>
    </xf>
    <xf numFmtId="1" fontId="12" fillId="34" borderId="68" xfId="0" applyNumberFormat="1" applyFont="1" applyFill="1" applyBorder="1" applyAlignment="1">
      <alignment horizontal="right"/>
    </xf>
    <xf numFmtId="0" fontId="12" fillId="34" borderId="27" xfId="0" applyFont="1" applyFill="1" applyBorder="1" applyAlignment="1">
      <alignment horizontal="right"/>
    </xf>
    <xf numFmtId="0" fontId="12" fillId="34" borderId="29" xfId="0" applyFont="1" applyFill="1" applyBorder="1" applyAlignment="1">
      <alignment horizontal="right"/>
    </xf>
    <xf numFmtId="0" fontId="12" fillId="34" borderId="24" xfId="0" applyFont="1" applyFill="1" applyBorder="1" applyAlignment="1">
      <alignment horizontal="right"/>
    </xf>
    <xf numFmtId="0" fontId="12" fillId="34" borderId="45" xfId="0" applyFont="1" applyFill="1" applyBorder="1" applyAlignment="1">
      <alignment horizontal="right"/>
    </xf>
    <xf numFmtId="0" fontId="12" fillId="34" borderId="64" xfId="0" applyFont="1" applyFill="1" applyBorder="1" applyAlignment="1">
      <alignment horizontal="right"/>
    </xf>
    <xf numFmtId="1" fontId="2" fillId="34" borderId="45" xfId="0" applyNumberFormat="1" applyFont="1" applyFill="1" applyBorder="1" applyAlignment="1">
      <alignment horizontal="right"/>
    </xf>
    <xf numFmtId="1" fontId="2" fillId="34" borderId="64" xfId="0" applyNumberFormat="1" applyFont="1" applyFill="1" applyBorder="1" applyAlignment="1">
      <alignment horizontal="right"/>
    </xf>
    <xf numFmtId="0" fontId="0" fillId="0" borderId="43" xfId="0" applyBorder="1" applyAlignment="1">
      <alignment horizontal="right"/>
    </xf>
    <xf numFmtId="0" fontId="12" fillId="34" borderId="28" xfId="0" applyFont="1" applyFill="1" applyBorder="1" applyAlignment="1">
      <alignment horizontal="right"/>
    </xf>
    <xf numFmtId="1" fontId="0" fillId="34" borderId="28" xfId="0" applyNumberFormat="1" applyFill="1" applyBorder="1" applyAlignment="1">
      <alignment horizontal="right"/>
    </xf>
    <xf numFmtId="0" fontId="0" fillId="34" borderId="28" xfId="0" applyFill="1" applyBorder="1" applyAlignment="1">
      <alignment horizontal="right"/>
    </xf>
    <xf numFmtId="1" fontId="12" fillId="34" borderId="29" xfId="0" applyNumberFormat="1" applyFont="1" applyFill="1" applyBorder="1" applyAlignment="1">
      <alignment horizontal="right"/>
    </xf>
    <xf numFmtId="0" fontId="2" fillId="34" borderId="27" xfId="0" applyFont="1" applyFill="1" applyBorder="1" applyAlignment="1">
      <alignment horizontal="right"/>
    </xf>
    <xf numFmtId="0" fontId="2" fillId="34" borderId="68" xfId="0" applyFont="1" applyFill="1" applyBorder="1" applyAlignment="1">
      <alignment horizontal="right"/>
    </xf>
    <xf numFmtId="1" fontId="0" fillId="34" borderId="27" xfId="0" applyNumberFormat="1" applyFill="1" applyBorder="1" applyAlignment="1">
      <alignment horizontal="right"/>
    </xf>
    <xf numFmtId="1" fontId="12" fillId="34" borderId="47" xfId="0" applyNumberFormat="1" applyFont="1" applyFill="1" applyBorder="1" applyAlignment="1">
      <alignment horizontal="right"/>
    </xf>
    <xf numFmtId="0" fontId="0" fillId="34" borderId="68" xfId="0" applyFill="1" applyBorder="1" applyAlignment="1">
      <alignment horizontal="right"/>
    </xf>
    <xf numFmtId="0" fontId="12" fillId="34" borderId="47" xfId="0" applyFont="1" applyFill="1" applyBorder="1" applyAlignment="1">
      <alignment horizontal="right"/>
    </xf>
    <xf numFmtId="0" fontId="0" fillId="34" borderId="47" xfId="0" applyFill="1" applyBorder="1" applyAlignment="1">
      <alignment horizontal="right"/>
    </xf>
    <xf numFmtId="0" fontId="2" fillId="34" borderId="35" xfId="0" applyFont="1" applyFill="1" applyBorder="1" applyAlignment="1">
      <alignment horizontal="right"/>
    </xf>
    <xf numFmtId="0" fontId="25" fillId="34" borderId="47" xfId="0" applyFont="1" applyFill="1" applyBorder="1" applyAlignment="1">
      <alignment horizontal="right"/>
    </xf>
    <xf numFmtId="0" fontId="25" fillId="34" borderId="28" xfId="0" applyFont="1" applyFill="1" applyBorder="1" applyAlignment="1">
      <alignment horizontal="right"/>
    </xf>
    <xf numFmtId="0" fontId="25" fillId="34" borderId="29" xfId="0" applyFont="1" applyFill="1" applyBorder="1" applyAlignment="1">
      <alignment horizontal="right"/>
    </xf>
    <xf numFmtId="0" fontId="25" fillId="34" borderId="27" xfId="0" applyFont="1" applyFill="1" applyBorder="1" applyAlignment="1">
      <alignment horizontal="right"/>
    </xf>
    <xf numFmtId="0" fontId="25" fillId="34" borderId="35" xfId="0" applyFont="1" applyFill="1" applyBorder="1" applyAlignment="1">
      <alignment horizontal="right"/>
    </xf>
    <xf numFmtId="0" fontId="2" fillId="34" borderId="31" xfId="0" applyFont="1" applyFill="1" applyBorder="1" applyAlignment="1">
      <alignment horizontal="right"/>
    </xf>
    <xf numFmtId="0" fontId="2" fillId="34" borderId="45" xfId="0" applyFont="1" applyFill="1" applyBorder="1" applyAlignment="1">
      <alignment horizontal="right"/>
    </xf>
    <xf numFmtId="0" fontId="5" fillId="0" borderId="39" xfId="0" applyFont="1" applyFill="1" applyBorder="1" applyAlignment="1">
      <alignment/>
    </xf>
    <xf numFmtId="0" fontId="5" fillId="0" borderId="70" xfId="0" applyFont="1" applyFill="1" applyBorder="1" applyAlignment="1">
      <alignment/>
    </xf>
    <xf numFmtId="0" fontId="5" fillId="0" borderId="82" xfId="0" applyFont="1" applyFill="1" applyBorder="1" applyAlignment="1">
      <alignment/>
    </xf>
    <xf numFmtId="0" fontId="5" fillId="0" borderId="75" xfId="0" applyFont="1" applyFill="1" applyBorder="1" applyAlignment="1">
      <alignment/>
    </xf>
    <xf numFmtId="0" fontId="23" fillId="33" borderId="42" xfId="0" applyNumberFormat="1" applyFont="1" applyFill="1" applyBorder="1" applyAlignment="1">
      <alignment horizontal="right" vertical="center"/>
    </xf>
    <xf numFmtId="0" fontId="23" fillId="33" borderId="33" xfId="0" applyNumberFormat="1" applyFont="1" applyFill="1" applyBorder="1" applyAlignment="1">
      <alignment horizontal="right" vertical="center"/>
    </xf>
    <xf numFmtId="0" fontId="23" fillId="33" borderId="34" xfId="0" applyNumberFormat="1" applyFont="1" applyFill="1" applyBorder="1" applyAlignment="1">
      <alignment horizontal="right" vertical="center"/>
    </xf>
    <xf numFmtId="0" fontId="16" fillId="34" borderId="32" xfId="0" applyNumberFormat="1" applyFont="1" applyFill="1" applyBorder="1" applyAlignment="1">
      <alignment horizontal="right"/>
    </xf>
    <xf numFmtId="0" fontId="16" fillId="34" borderId="33" xfId="0" applyNumberFormat="1" applyFont="1" applyFill="1" applyBorder="1" applyAlignment="1">
      <alignment horizontal="right" vertical="center"/>
    </xf>
    <xf numFmtId="0" fontId="16" fillId="34" borderId="34" xfId="0" applyNumberFormat="1" applyFont="1" applyFill="1" applyBorder="1" applyAlignment="1">
      <alignment horizontal="right"/>
    </xf>
    <xf numFmtId="0" fontId="14" fillId="0" borderId="0" xfId="0" applyNumberFormat="1" applyFont="1" applyAlignment="1">
      <alignment horizontal="center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4" fillId="0" borderId="83" xfId="0" applyNumberFormat="1" applyFont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39" fillId="0" borderId="71" xfId="0" applyNumberFormat="1" applyFont="1" applyBorder="1" applyAlignment="1">
      <alignment horizontal="center" vertical="center"/>
    </xf>
    <xf numFmtId="0" fontId="39" fillId="0" borderId="18" xfId="0" applyNumberFormat="1" applyFont="1" applyBorder="1" applyAlignment="1">
      <alignment horizontal="center" vertical="center"/>
    </xf>
    <xf numFmtId="0" fontId="39" fillId="0" borderId="19" xfId="0" applyNumberFormat="1" applyFont="1" applyBorder="1" applyAlignment="1">
      <alignment horizontal="center" vertical="center"/>
    </xf>
    <xf numFmtId="0" fontId="40" fillId="34" borderId="13" xfId="0" applyNumberFormat="1" applyFont="1" applyFill="1" applyBorder="1" applyAlignment="1">
      <alignment horizontal="center" vertical="center"/>
    </xf>
    <xf numFmtId="0" fontId="40" fillId="34" borderId="14" xfId="0" applyNumberFormat="1" applyFont="1" applyFill="1" applyBorder="1" applyAlignment="1">
      <alignment horizontal="center" vertical="center"/>
    </xf>
    <xf numFmtId="0" fontId="40" fillId="34" borderId="15" xfId="0" applyNumberFormat="1" applyFont="1" applyFill="1" applyBorder="1" applyAlignment="1">
      <alignment horizontal="center" vertical="center"/>
    </xf>
    <xf numFmtId="0" fontId="39" fillId="34" borderId="13" xfId="0" applyNumberFormat="1" applyFont="1" applyFill="1" applyBorder="1" applyAlignment="1">
      <alignment horizontal="center" vertical="center"/>
    </xf>
    <xf numFmtId="0" fontId="39" fillId="34" borderId="15" xfId="0" applyNumberFormat="1" applyFont="1" applyFill="1" applyBorder="1" applyAlignment="1">
      <alignment horizontal="center" vertical="center"/>
    </xf>
    <xf numFmtId="0" fontId="39" fillId="34" borderId="14" xfId="0" applyNumberFormat="1" applyFont="1" applyFill="1" applyBorder="1" applyAlignment="1">
      <alignment horizontal="center" vertical="center"/>
    </xf>
    <xf numFmtId="0" fontId="41" fillId="0" borderId="39" xfId="0" applyNumberFormat="1" applyFont="1" applyBorder="1" applyAlignment="1">
      <alignment horizontal="right" vertical="center"/>
    </xf>
    <xf numFmtId="0" fontId="23" fillId="33" borderId="42" xfId="0" applyNumberFormat="1" applyFont="1" applyFill="1" applyBorder="1" applyAlignment="1">
      <alignment horizontal="right"/>
    </xf>
    <xf numFmtId="0" fontId="23" fillId="33" borderId="33" xfId="0" applyNumberFormat="1" applyFont="1" applyFill="1" applyBorder="1" applyAlignment="1">
      <alignment horizontal="right"/>
    </xf>
    <xf numFmtId="0" fontId="23" fillId="33" borderId="34" xfId="0" applyNumberFormat="1" applyFont="1" applyFill="1" applyBorder="1" applyAlignment="1">
      <alignment horizontal="right"/>
    </xf>
    <xf numFmtId="0" fontId="16" fillId="34" borderId="42" xfId="0" applyNumberFormat="1" applyFont="1" applyFill="1" applyBorder="1" applyAlignment="1">
      <alignment horizontal="right"/>
    </xf>
    <xf numFmtId="0" fontId="23" fillId="0" borderId="24" xfId="0" applyFont="1" applyBorder="1" applyAlignment="1">
      <alignment horizontal="right"/>
    </xf>
    <xf numFmtId="0" fontId="23" fillId="0" borderId="10" xfId="0" applyFont="1" applyBorder="1" applyAlignment="1">
      <alignment horizontal="right"/>
    </xf>
    <xf numFmtId="0" fontId="23" fillId="0" borderId="12" xfId="0" applyFont="1" applyBorder="1" applyAlignment="1">
      <alignment horizontal="right"/>
    </xf>
    <xf numFmtId="0" fontId="26" fillId="0" borderId="0" xfId="0" applyFont="1" applyAlignment="1">
      <alignment wrapText="1"/>
    </xf>
    <xf numFmtId="0" fontId="4" fillId="37" borderId="37" xfId="55" applyFont="1" applyFill="1" applyBorder="1" applyAlignment="1">
      <alignment horizontal="left" vertical="center"/>
      <protection/>
    </xf>
    <xf numFmtId="0" fontId="5" fillId="37" borderId="38" xfId="0" applyFont="1" applyFill="1" applyBorder="1" applyAlignment="1">
      <alignment/>
    </xf>
    <xf numFmtId="0" fontId="1" fillId="0" borderId="20" xfId="0" applyFont="1" applyBorder="1" applyAlignment="1">
      <alignment horizontal="right"/>
    </xf>
    <xf numFmtId="0" fontId="12" fillId="34" borderId="68" xfId="0" applyFont="1" applyFill="1" applyBorder="1" applyAlignment="1">
      <alignment/>
    </xf>
    <xf numFmtId="0" fontId="16" fillId="34" borderId="27" xfId="0" applyNumberFormat="1" applyFont="1" applyFill="1" applyBorder="1" applyAlignment="1">
      <alignment horizontal="right"/>
    </xf>
    <xf numFmtId="0" fontId="16" fillId="34" borderId="55" xfId="0" applyNumberFormat="1" applyFont="1" applyFill="1" applyBorder="1" applyAlignment="1">
      <alignment horizontal="right"/>
    </xf>
    <xf numFmtId="0" fontId="16" fillId="34" borderId="47" xfId="0" applyNumberFormat="1" applyFont="1" applyFill="1" applyBorder="1" applyAlignment="1">
      <alignment horizontal="right"/>
    </xf>
    <xf numFmtId="0" fontId="16" fillId="34" borderId="35" xfId="0" applyNumberFormat="1" applyFont="1" applyFill="1" applyBorder="1" applyAlignment="1">
      <alignment horizontal="right"/>
    </xf>
    <xf numFmtId="0" fontId="12" fillId="34" borderId="68" xfId="0" applyFont="1" applyFill="1" applyBorder="1" applyAlignment="1">
      <alignment horizontal="right"/>
    </xf>
    <xf numFmtId="0" fontId="16" fillId="34" borderId="45" xfId="0" applyNumberFormat="1" applyFont="1" applyFill="1" applyBorder="1" applyAlignment="1">
      <alignment horizontal="right"/>
    </xf>
    <xf numFmtId="0" fontId="16" fillId="34" borderId="36" xfId="0" applyNumberFormat="1" applyFont="1" applyFill="1" applyBorder="1" applyAlignment="1">
      <alignment horizontal="right"/>
    </xf>
    <xf numFmtId="49" fontId="12" fillId="34" borderId="28" xfId="0" applyNumberFormat="1" applyFont="1" applyFill="1" applyBorder="1" applyAlignment="1">
      <alignment horizontal="right"/>
    </xf>
    <xf numFmtId="0" fontId="19" fillId="0" borderId="52" xfId="0" applyNumberFormat="1" applyFont="1" applyBorder="1" applyAlignment="1">
      <alignment horizontal="right" vertical="center"/>
    </xf>
    <xf numFmtId="0" fontId="12" fillId="34" borderId="49" xfId="0" applyFont="1" applyFill="1" applyBorder="1" applyAlignment="1">
      <alignment horizontal="right"/>
    </xf>
    <xf numFmtId="0" fontId="12" fillId="34" borderId="50" xfId="0" applyFont="1" applyFill="1" applyBorder="1" applyAlignment="1">
      <alignment horizontal="right"/>
    </xf>
    <xf numFmtId="49" fontId="12" fillId="34" borderId="46" xfId="0" applyNumberFormat="1" applyFont="1" applyFill="1" applyBorder="1" applyAlignment="1">
      <alignment horizontal="right"/>
    </xf>
    <xf numFmtId="49" fontId="12" fillId="34" borderId="62" xfId="0" applyNumberFormat="1" applyFont="1" applyFill="1" applyBorder="1" applyAlignment="1">
      <alignment horizontal="right"/>
    </xf>
    <xf numFmtId="49" fontId="12" fillId="34" borderId="64" xfId="0" applyNumberFormat="1" applyFont="1" applyFill="1" applyBorder="1" applyAlignment="1">
      <alignment horizontal="right"/>
    </xf>
    <xf numFmtId="0" fontId="16" fillId="34" borderId="28" xfId="0" applyNumberFormat="1" applyFont="1" applyFill="1" applyBorder="1" applyAlignment="1">
      <alignment horizontal="right"/>
    </xf>
    <xf numFmtId="0" fontId="16" fillId="34" borderId="29" xfId="0" applyNumberFormat="1" applyFont="1" applyFill="1" applyBorder="1" applyAlignment="1">
      <alignment horizontal="right"/>
    </xf>
    <xf numFmtId="49" fontId="12" fillId="34" borderId="45" xfId="0" applyNumberFormat="1" applyFont="1" applyFill="1" applyBorder="1" applyAlignment="1">
      <alignment horizontal="right"/>
    </xf>
    <xf numFmtId="49" fontId="12" fillId="34" borderId="49" xfId="0" applyNumberFormat="1" applyFont="1" applyFill="1" applyBorder="1" applyAlignment="1">
      <alignment horizontal="right"/>
    </xf>
    <xf numFmtId="0" fontId="5" fillId="38" borderId="40" xfId="0" applyFont="1" applyFill="1" applyBorder="1" applyAlignment="1">
      <alignment horizontal="right"/>
    </xf>
    <xf numFmtId="0" fontId="5" fillId="38" borderId="40" xfId="0" applyFont="1" applyFill="1" applyBorder="1" applyAlignment="1">
      <alignment/>
    </xf>
    <xf numFmtId="0" fontId="1" fillId="0" borderId="10" xfId="0" applyFont="1" applyBorder="1" applyAlignment="1">
      <alignment/>
    </xf>
    <xf numFmtId="200" fontId="16" fillId="0" borderId="67" xfId="52" applyNumberFormat="1" applyFont="1" applyFill="1" applyBorder="1" applyAlignment="1">
      <alignment horizontal="right"/>
      <protection/>
    </xf>
    <xf numFmtId="200" fontId="12" fillId="0" borderId="67" xfId="52" applyNumberFormat="1" applyFont="1" applyFill="1" applyBorder="1" applyAlignment="1">
      <alignment horizontal="right"/>
      <protection/>
    </xf>
    <xf numFmtId="200" fontId="12" fillId="34" borderId="68" xfId="52" applyNumberFormat="1" applyFont="1" applyFill="1" applyBorder="1" applyAlignment="1">
      <alignment horizontal="right"/>
      <protection/>
    </xf>
    <xf numFmtId="200" fontId="12" fillId="0" borderId="59" xfId="52" applyNumberFormat="1" applyFont="1" applyFill="1" applyBorder="1" applyAlignment="1">
      <alignment horizontal="right"/>
      <protection/>
    </xf>
    <xf numFmtId="0" fontId="16" fillId="33" borderId="38" xfId="52" applyFont="1" applyFill="1" applyBorder="1">
      <alignment/>
      <protection/>
    </xf>
    <xf numFmtId="0" fontId="15" fillId="33" borderId="38" xfId="52" applyFont="1" applyFill="1" applyBorder="1">
      <alignment/>
      <protection/>
    </xf>
    <xf numFmtId="0" fontId="1" fillId="33" borderId="38" xfId="52" applyFont="1" applyFill="1" applyBorder="1">
      <alignment/>
      <protection/>
    </xf>
    <xf numFmtId="0" fontId="4" fillId="33" borderId="38" xfId="52" applyFont="1" applyFill="1" applyBorder="1">
      <alignment/>
      <protection/>
    </xf>
    <xf numFmtId="200" fontId="26" fillId="0" borderId="44" xfId="0" applyNumberFormat="1" applyFont="1" applyBorder="1" applyAlignment="1">
      <alignment/>
    </xf>
    <xf numFmtId="200" fontId="0" fillId="0" borderId="44" xfId="0" applyNumberFormat="1" applyBorder="1" applyAlignment="1">
      <alignment/>
    </xf>
    <xf numFmtId="200" fontId="0" fillId="34" borderId="44" xfId="0" applyNumberFormat="1" applyFill="1" applyBorder="1" applyAlignment="1">
      <alignment/>
    </xf>
    <xf numFmtId="200" fontId="0" fillId="34" borderId="52" xfId="0" applyNumberFormat="1" applyFill="1" applyBorder="1" applyAlignment="1">
      <alignment/>
    </xf>
    <xf numFmtId="200" fontId="2" fillId="34" borderId="55" xfId="0" applyNumberFormat="1" applyFont="1" applyFill="1" applyBorder="1" applyAlignment="1">
      <alignment/>
    </xf>
    <xf numFmtId="200" fontId="0" fillId="34" borderId="54" xfId="0" applyNumberFormat="1" applyFill="1" applyBorder="1" applyAlignment="1">
      <alignment/>
    </xf>
    <xf numFmtId="200" fontId="2" fillId="34" borderId="0" xfId="0" applyNumberFormat="1" applyFont="1" applyFill="1" applyBorder="1" applyAlignment="1">
      <alignment/>
    </xf>
    <xf numFmtId="200" fontId="25" fillId="34" borderId="55" xfId="0" applyNumberFormat="1" applyFont="1" applyFill="1" applyBorder="1" applyAlignment="1">
      <alignment/>
    </xf>
    <xf numFmtId="200" fontId="2" fillId="34" borderId="36" xfId="0" applyNumberFormat="1" applyFont="1" applyFill="1" applyBorder="1" applyAlignment="1">
      <alignment/>
    </xf>
    <xf numFmtId="0" fontId="26" fillId="0" borderId="38" xfId="0" applyFont="1" applyBorder="1" applyAlignment="1">
      <alignment/>
    </xf>
    <xf numFmtId="0" fontId="0" fillId="0" borderId="38" xfId="0" applyBorder="1" applyAlignment="1">
      <alignment/>
    </xf>
    <xf numFmtId="0" fontId="2" fillId="0" borderId="38" xfId="0" applyFont="1" applyBorder="1" applyAlignment="1">
      <alignment/>
    </xf>
    <xf numFmtId="200" fontId="1" fillId="0" borderId="25" xfId="0" applyNumberFormat="1" applyFont="1" applyBorder="1" applyAlignment="1">
      <alignment horizontal="right" wrapText="1"/>
    </xf>
    <xf numFmtId="200" fontId="1" fillId="34" borderId="25" xfId="0" applyNumberFormat="1" applyFont="1" applyFill="1" applyBorder="1" applyAlignment="1">
      <alignment horizontal="right" wrapText="1"/>
    </xf>
    <xf numFmtId="200" fontId="1" fillId="0" borderId="19" xfId="0" applyNumberFormat="1" applyFont="1" applyBorder="1" applyAlignment="1">
      <alignment horizontal="right" wrapText="1"/>
    </xf>
    <xf numFmtId="200" fontId="1" fillId="34" borderId="65" xfId="0" applyNumberFormat="1" applyFont="1" applyFill="1" applyBorder="1" applyAlignment="1">
      <alignment horizontal="right" wrapText="1"/>
    </xf>
    <xf numFmtId="200" fontId="23" fillId="0" borderId="82" xfId="0" applyNumberFormat="1" applyFont="1" applyBorder="1" applyAlignment="1">
      <alignment/>
    </xf>
    <xf numFmtId="200" fontId="1" fillId="34" borderId="21" xfId="0" applyNumberFormat="1" applyFont="1" applyFill="1" applyBorder="1" applyAlignment="1">
      <alignment/>
    </xf>
    <xf numFmtId="200" fontId="12" fillId="34" borderId="21" xfId="0" applyNumberFormat="1" applyFont="1" applyFill="1" applyBorder="1" applyAlignment="1">
      <alignment/>
    </xf>
    <xf numFmtId="200" fontId="12" fillId="34" borderId="55" xfId="0" applyNumberFormat="1" applyFont="1" applyFill="1" applyBorder="1" applyAlignment="1">
      <alignment/>
    </xf>
    <xf numFmtId="200" fontId="12" fillId="34" borderId="36" xfId="0" applyNumberFormat="1" applyFont="1" applyFill="1" applyBorder="1" applyAlignment="1">
      <alignment/>
    </xf>
    <xf numFmtId="200" fontId="23" fillId="0" borderId="43" xfId="0" applyNumberFormat="1" applyFont="1" applyFill="1" applyBorder="1" applyAlignment="1">
      <alignment horizontal="right"/>
    </xf>
    <xf numFmtId="200" fontId="1" fillId="0" borderId="43" xfId="0" applyNumberFormat="1" applyFont="1" applyFill="1" applyBorder="1" applyAlignment="1">
      <alignment horizontal="right"/>
    </xf>
    <xf numFmtId="200" fontId="12" fillId="34" borderId="21" xfId="0" applyNumberFormat="1" applyFont="1" applyFill="1" applyBorder="1" applyAlignment="1">
      <alignment horizontal="right"/>
    </xf>
    <xf numFmtId="200" fontId="1" fillId="0" borderId="75" xfId="0" applyNumberFormat="1" applyFont="1" applyFill="1" applyBorder="1" applyAlignment="1">
      <alignment horizontal="right"/>
    </xf>
    <xf numFmtId="200" fontId="12" fillId="34" borderId="84" xfId="0" applyNumberFormat="1" applyFont="1" applyFill="1" applyBorder="1" applyAlignment="1">
      <alignment horizontal="right"/>
    </xf>
    <xf numFmtId="200" fontId="2" fillId="34" borderId="21" xfId="0" applyNumberFormat="1" applyFont="1" applyFill="1" applyBorder="1" applyAlignment="1">
      <alignment/>
    </xf>
    <xf numFmtId="200" fontId="0" fillId="34" borderId="36" xfId="0" applyNumberFormat="1" applyFill="1" applyBorder="1" applyAlignment="1">
      <alignment/>
    </xf>
    <xf numFmtId="200" fontId="12" fillId="34" borderId="69" xfId="0" applyNumberFormat="1" applyFont="1" applyFill="1" applyBorder="1" applyAlignment="1">
      <alignment horizontal="right"/>
    </xf>
    <xf numFmtId="200" fontId="2" fillId="34" borderId="21" xfId="0" applyNumberFormat="1" applyFont="1" applyFill="1" applyBorder="1" applyAlignment="1">
      <alignment horizontal="right"/>
    </xf>
    <xf numFmtId="200" fontId="2" fillId="34" borderId="55" xfId="0" applyNumberFormat="1" applyFont="1" applyFill="1" applyBorder="1" applyAlignment="1">
      <alignment horizontal="right"/>
    </xf>
    <xf numFmtId="200" fontId="25" fillId="34" borderId="56" xfId="0" applyNumberFormat="1" applyFont="1" applyFill="1" applyBorder="1" applyAlignment="1">
      <alignment horizontal="right"/>
    </xf>
    <xf numFmtId="200" fontId="2" fillId="34" borderId="69" xfId="0" applyNumberFormat="1" applyFont="1" applyFill="1" applyBorder="1" applyAlignment="1">
      <alignment horizontal="right"/>
    </xf>
    <xf numFmtId="200" fontId="1" fillId="0" borderId="0" xfId="0" applyNumberFormat="1" applyFont="1" applyFill="1" applyBorder="1" applyAlignment="1">
      <alignment horizontal="right"/>
    </xf>
    <xf numFmtId="200" fontId="1" fillId="34" borderId="69" xfId="0" applyNumberFormat="1" applyFont="1" applyFill="1" applyBorder="1" applyAlignment="1">
      <alignment horizontal="right"/>
    </xf>
    <xf numFmtId="200" fontId="16" fillId="34" borderId="69" xfId="0" applyNumberFormat="1" applyFont="1" applyFill="1" applyBorder="1" applyAlignment="1">
      <alignment horizontal="right"/>
    </xf>
    <xf numFmtId="0" fontId="6" fillId="34" borderId="36" xfId="0" applyFont="1" applyFill="1" applyBorder="1" applyAlignment="1">
      <alignment horizontal="center" wrapText="1"/>
    </xf>
    <xf numFmtId="0" fontId="16" fillId="0" borderId="42" xfId="52" applyFont="1" applyFill="1" applyBorder="1" applyAlignment="1">
      <alignment horizontal="right" vertical="center" wrapText="1"/>
      <protection/>
    </xf>
    <xf numFmtId="0" fontId="16" fillId="0" borderId="43" xfId="52" applyFont="1" applyFill="1" applyBorder="1" applyAlignment="1">
      <alignment horizontal="right" vertical="center" wrapText="1"/>
      <protection/>
    </xf>
    <xf numFmtId="0" fontId="1" fillId="0" borderId="42" xfId="52" applyFont="1" applyFill="1" applyBorder="1" applyAlignment="1">
      <alignment horizontal="right" vertical="center" wrapText="1"/>
      <protection/>
    </xf>
    <xf numFmtId="0" fontId="1" fillId="0" borderId="43" xfId="52" applyFont="1" applyFill="1" applyBorder="1" applyAlignment="1">
      <alignment horizontal="right" vertical="center" wrapText="1"/>
      <protection/>
    </xf>
    <xf numFmtId="0" fontId="1" fillId="0" borderId="45" xfId="52" applyFont="1" applyFill="1" applyBorder="1" applyAlignment="1">
      <alignment horizontal="right" vertical="center" wrapText="1"/>
      <protection/>
    </xf>
    <xf numFmtId="0" fontId="1" fillId="0" borderId="36" xfId="52" applyFont="1" applyFill="1" applyBorder="1" applyAlignment="1">
      <alignment horizontal="right" vertical="center" wrapText="1"/>
      <protection/>
    </xf>
    <xf numFmtId="0" fontId="2" fillId="35" borderId="21" xfId="0" applyFont="1" applyFill="1" applyBorder="1" applyAlignment="1">
      <alignment/>
    </xf>
    <xf numFmtId="0" fontId="2" fillId="35" borderId="55" xfId="0" applyFont="1" applyFill="1" applyBorder="1" applyAlignment="1">
      <alignment/>
    </xf>
    <xf numFmtId="0" fontId="2" fillId="35" borderId="35" xfId="0" applyFont="1" applyFill="1" applyBorder="1" applyAlignment="1">
      <alignment/>
    </xf>
    <xf numFmtId="0" fontId="15" fillId="0" borderId="39" xfId="0" applyFont="1" applyBorder="1" applyAlignment="1">
      <alignment horizontal="center" wrapText="1"/>
    </xf>
    <xf numFmtId="0" fontId="15" fillId="0" borderId="39" xfId="52" applyFont="1" applyFill="1" applyBorder="1" applyAlignment="1">
      <alignment horizontal="center" vertical="top" wrapText="1"/>
      <protection/>
    </xf>
    <xf numFmtId="0" fontId="16" fillId="0" borderId="39" xfId="52" applyFont="1" applyFill="1" applyBorder="1">
      <alignment/>
      <protection/>
    </xf>
    <xf numFmtId="0" fontId="1" fillId="0" borderId="0" xfId="0" applyFont="1" applyFill="1" applyAlignment="1">
      <alignment wrapText="1"/>
    </xf>
    <xf numFmtId="0" fontId="12" fillId="34" borderId="33" xfId="52" applyFont="1" applyFill="1" applyBorder="1" applyAlignment="1">
      <alignment horizontal="right" vertical="center" wrapText="1"/>
      <protection/>
    </xf>
    <xf numFmtId="0" fontId="6" fillId="35" borderId="55" xfId="52" applyFont="1" applyFill="1" applyBorder="1" applyAlignment="1">
      <alignment vertical="top" wrapText="1"/>
      <protection/>
    </xf>
    <xf numFmtId="0" fontId="6" fillId="35" borderId="35" xfId="52" applyFont="1" applyFill="1" applyBorder="1" applyAlignment="1">
      <alignment vertical="top" wrapText="1"/>
      <protection/>
    </xf>
    <xf numFmtId="0" fontId="18" fillId="34" borderId="32" xfId="52" applyFont="1" applyFill="1" applyBorder="1" applyAlignment="1">
      <alignment horizontal="right" vertical="top" wrapText="1"/>
      <protection/>
    </xf>
    <xf numFmtId="0" fontId="18" fillId="34" borderId="34" xfId="52" applyFont="1" applyFill="1" applyBorder="1" applyAlignment="1">
      <alignment horizontal="right" vertical="top" wrapText="1"/>
      <protection/>
    </xf>
    <xf numFmtId="0" fontId="12" fillId="34" borderId="73" xfId="52" applyFont="1" applyFill="1" applyBorder="1" applyAlignment="1">
      <alignment horizontal="right"/>
      <protection/>
    </xf>
    <xf numFmtId="0" fontId="12" fillId="34" borderId="55" xfId="52" applyFont="1" applyFill="1" applyBorder="1" applyAlignment="1">
      <alignment horizontal="right"/>
      <protection/>
    </xf>
    <xf numFmtId="0" fontId="12" fillId="34" borderId="74" xfId="52" applyFont="1" applyFill="1" applyBorder="1" applyAlignment="1">
      <alignment horizontal="right"/>
      <protection/>
    </xf>
    <xf numFmtId="200" fontId="12" fillId="34" borderId="40" xfId="52" applyNumberFormat="1" applyFont="1" applyFill="1" applyBorder="1" applyAlignment="1">
      <alignment horizontal="right"/>
      <protection/>
    </xf>
    <xf numFmtId="0" fontId="26" fillId="0" borderId="67" xfId="0" applyFont="1" applyBorder="1" applyAlignment="1">
      <alignment horizontal="right"/>
    </xf>
    <xf numFmtId="0" fontId="25" fillId="34" borderId="67" xfId="0" applyFont="1" applyFill="1" applyBorder="1" applyAlignment="1">
      <alignment/>
    </xf>
    <xf numFmtId="0" fontId="26" fillId="0" borderId="39" xfId="0" applyFont="1" applyBorder="1" applyAlignment="1">
      <alignment horizontal="right"/>
    </xf>
    <xf numFmtId="200" fontId="26" fillId="0" borderId="43" xfId="0" applyNumberFormat="1" applyFont="1" applyBorder="1" applyAlignment="1">
      <alignment/>
    </xf>
    <xf numFmtId="0" fontId="4" fillId="0" borderId="39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0" fontId="25" fillId="34" borderId="40" xfId="0" applyFont="1" applyFill="1" applyBorder="1" applyAlignment="1">
      <alignment/>
    </xf>
    <xf numFmtId="0" fontId="2" fillId="34" borderId="73" xfId="0" applyFont="1" applyFill="1" applyBorder="1" applyAlignment="1">
      <alignment/>
    </xf>
    <xf numFmtId="0" fontId="25" fillId="34" borderId="55" xfId="0" applyFont="1" applyFill="1" applyBorder="1" applyAlignment="1">
      <alignment/>
    </xf>
    <xf numFmtId="0" fontId="2" fillId="34" borderId="74" xfId="0" applyFont="1" applyFill="1" applyBorder="1" applyAlignment="1">
      <alignment/>
    </xf>
    <xf numFmtId="0" fontId="6" fillId="34" borderId="36" xfId="52" applyFont="1" applyFill="1" applyBorder="1" applyAlignment="1">
      <alignment vertical="top" wrapText="1"/>
      <protection/>
    </xf>
    <xf numFmtId="0" fontId="4" fillId="33" borderId="43" xfId="52" applyFont="1" applyFill="1" applyBorder="1" applyAlignment="1">
      <alignment vertical="top" wrapText="1"/>
      <protection/>
    </xf>
    <xf numFmtId="0" fontId="16" fillId="34" borderId="27" xfId="52" applyFont="1" applyFill="1" applyBorder="1" applyAlignment="1">
      <alignment horizontal="right"/>
      <protection/>
    </xf>
    <xf numFmtId="200" fontId="1" fillId="0" borderId="67" xfId="0" applyNumberFormat="1" applyFont="1" applyBorder="1" applyAlignment="1">
      <alignment horizontal="right" wrapText="1"/>
    </xf>
    <xf numFmtId="0" fontId="1" fillId="0" borderId="33" xfId="0" applyFont="1" applyBorder="1" applyAlignment="1">
      <alignment/>
    </xf>
    <xf numFmtId="0" fontId="28" fillId="0" borderId="33" xfId="0" applyFont="1" applyBorder="1" applyAlignment="1">
      <alignment horizontal="center" vertical="top" wrapText="1"/>
    </xf>
    <xf numFmtId="0" fontId="28" fillId="0" borderId="67" xfId="0" applyFont="1" applyBorder="1" applyAlignment="1">
      <alignment horizontal="center" vertical="top" wrapText="1"/>
    </xf>
    <xf numFmtId="0" fontId="28" fillId="0" borderId="42" xfId="0" applyFont="1" applyBorder="1" applyAlignment="1">
      <alignment horizontal="center" vertical="top" wrapText="1"/>
    </xf>
    <xf numFmtId="0" fontId="28" fillId="0" borderId="32" xfId="0" applyFont="1" applyBorder="1" applyAlignment="1">
      <alignment horizontal="right" vertical="top" wrapText="1"/>
    </xf>
    <xf numFmtId="200" fontId="1" fillId="34" borderId="67" xfId="0" applyNumberFormat="1" applyFont="1" applyFill="1" applyBorder="1" applyAlignment="1">
      <alignment horizontal="right" wrapText="1"/>
    </xf>
    <xf numFmtId="0" fontId="12" fillId="0" borderId="40" xfId="0" applyFont="1" applyBorder="1" applyAlignment="1">
      <alignment/>
    </xf>
    <xf numFmtId="200" fontId="1" fillId="0" borderId="82" xfId="0" applyNumberFormat="1" applyFont="1" applyFill="1" applyBorder="1" applyAlignment="1">
      <alignment/>
    </xf>
    <xf numFmtId="200" fontId="1" fillId="0" borderId="80" xfId="0" applyNumberFormat="1" applyFont="1" applyFill="1" applyBorder="1" applyAlignment="1">
      <alignment/>
    </xf>
    <xf numFmtId="200" fontId="23" fillId="0" borderId="77" xfId="0" applyNumberFormat="1" applyFont="1" applyBorder="1" applyAlignment="1">
      <alignment/>
    </xf>
    <xf numFmtId="200" fontId="23" fillId="0" borderId="39" xfId="0" applyNumberFormat="1" applyFont="1" applyBorder="1" applyAlignment="1">
      <alignment/>
    </xf>
    <xf numFmtId="200" fontId="1" fillId="0" borderId="39" xfId="0" applyNumberFormat="1" applyFont="1" applyBorder="1" applyAlignment="1">
      <alignment/>
    </xf>
    <xf numFmtId="200" fontId="1" fillId="0" borderId="38" xfId="0" applyNumberFormat="1" applyFont="1" applyBorder="1" applyAlignment="1">
      <alignment/>
    </xf>
    <xf numFmtId="200" fontId="1" fillId="0" borderId="70" xfId="0" applyNumberFormat="1" applyFont="1" applyBorder="1" applyAlignment="1">
      <alignment/>
    </xf>
    <xf numFmtId="0" fontId="32" fillId="0" borderId="38" xfId="0" applyFont="1" applyBorder="1" applyAlignment="1">
      <alignment horizontal="right"/>
    </xf>
    <xf numFmtId="49" fontId="4" fillId="0" borderId="85" xfId="0" applyNumberFormat="1" applyFont="1" applyBorder="1" applyAlignment="1">
      <alignment horizontal="right" vertical="center"/>
    </xf>
    <xf numFmtId="0" fontId="1" fillId="34" borderId="34" xfId="0" applyFont="1" applyFill="1" applyBorder="1" applyAlignment="1">
      <alignment horizontal="right"/>
    </xf>
    <xf numFmtId="0" fontId="12" fillId="34" borderId="32" xfId="0" applyFont="1" applyFill="1" applyBorder="1" applyAlignment="1">
      <alignment horizontal="right"/>
    </xf>
    <xf numFmtId="0" fontId="12" fillId="34" borderId="34" xfId="0" applyFont="1" applyFill="1" applyBorder="1" applyAlignment="1">
      <alignment horizontal="right"/>
    </xf>
    <xf numFmtId="0" fontId="1" fillId="34" borderId="42" xfId="0" applyFont="1" applyFill="1" applyBorder="1" applyAlignment="1">
      <alignment horizontal="right"/>
    </xf>
    <xf numFmtId="49" fontId="12" fillId="34" borderId="33" xfId="0" applyNumberFormat="1" applyFont="1" applyFill="1" applyBorder="1" applyAlignment="1">
      <alignment horizontal="right"/>
    </xf>
    <xf numFmtId="0" fontId="19" fillId="0" borderId="43" xfId="0" applyNumberFormat="1" applyFont="1" applyBorder="1" applyAlignment="1">
      <alignment horizontal="right" vertical="center"/>
    </xf>
    <xf numFmtId="200" fontId="1" fillId="0" borderId="82" xfId="0" applyNumberFormat="1" applyFont="1" applyFill="1" applyBorder="1" applyAlignment="1">
      <alignment horizontal="right"/>
    </xf>
    <xf numFmtId="0" fontId="26" fillId="0" borderId="77" xfId="0" applyFont="1" applyBorder="1" applyAlignment="1">
      <alignment/>
    </xf>
    <xf numFmtId="0" fontId="0" fillId="0" borderId="77" xfId="0" applyBorder="1" applyAlignment="1">
      <alignment/>
    </xf>
    <xf numFmtId="0" fontId="12" fillId="0" borderId="0" xfId="55" applyFont="1" applyFill="1">
      <alignment/>
      <protection/>
    </xf>
    <xf numFmtId="200" fontId="23" fillId="0" borderId="25" xfId="0" applyNumberFormat="1" applyFont="1" applyFill="1" applyBorder="1" applyAlignment="1">
      <alignment horizontal="right"/>
    </xf>
    <xf numFmtId="0" fontId="16" fillId="34" borderId="32" xfId="55" applyFont="1" applyFill="1" applyBorder="1" applyAlignment="1">
      <alignment horizontal="right" vertical="center"/>
      <protection/>
    </xf>
    <xf numFmtId="0" fontId="16" fillId="34" borderId="33" xfId="55" applyFont="1" applyFill="1" applyBorder="1" applyAlignment="1">
      <alignment horizontal="right" vertical="center"/>
      <protection/>
    </xf>
    <xf numFmtId="0" fontId="16" fillId="34" borderId="34" xfId="55" applyFont="1" applyFill="1" applyBorder="1" applyAlignment="1">
      <alignment horizontal="right" vertical="center"/>
      <protection/>
    </xf>
    <xf numFmtId="0" fontId="23" fillId="0" borderId="82" xfId="0" applyFont="1" applyBorder="1" applyAlignment="1">
      <alignment/>
    </xf>
    <xf numFmtId="0" fontId="23" fillId="0" borderId="75" xfId="0" applyFont="1" applyBorder="1" applyAlignment="1">
      <alignment/>
    </xf>
    <xf numFmtId="0" fontId="1" fillId="0" borderId="75" xfId="0" applyFont="1" applyBorder="1" applyAlignment="1">
      <alignment/>
    </xf>
    <xf numFmtId="200" fontId="23" fillId="0" borderId="77" xfId="0" applyNumberFormat="1" applyFont="1" applyFill="1" applyBorder="1" applyAlignment="1">
      <alignment/>
    </xf>
    <xf numFmtId="200" fontId="23" fillId="0" borderId="38" xfId="0" applyNumberFormat="1" applyFont="1" applyFill="1" applyBorder="1" applyAlignment="1">
      <alignment/>
    </xf>
    <xf numFmtId="200" fontId="23" fillId="0" borderId="37" xfId="0" applyNumberFormat="1" applyFont="1" applyFill="1" applyBorder="1" applyAlignment="1">
      <alignment/>
    </xf>
    <xf numFmtId="0" fontId="23" fillId="0" borderId="77" xfId="55" applyFont="1" applyBorder="1">
      <alignment/>
      <protection/>
    </xf>
    <xf numFmtId="0" fontId="23" fillId="0" borderId="38" xfId="55" applyFont="1" applyBorder="1">
      <alignment/>
      <protection/>
    </xf>
    <xf numFmtId="0" fontId="1" fillId="0" borderId="38" xfId="55" applyFont="1" applyBorder="1">
      <alignment/>
      <protection/>
    </xf>
    <xf numFmtId="0" fontId="1" fillId="0" borderId="37" xfId="55" applyFont="1" applyBorder="1">
      <alignment/>
      <protection/>
    </xf>
    <xf numFmtId="0" fontId="1" fillId="34" borderId="47" xfId="55" applyFont="1" applyFill="1" applyBorder="1" applyAlignment="1">
      <alignment horizontal="right" vertical="center"/>
      <protection/>
    </xf>
    <xf numFmtId="0" fontId="0" fillId="36" borderId="68" xfId="55" applyFont="1" applyFill="1" applyBorder="1" applyAlignment="1">
      <alignment horizontal="right" vertical="center"/>
      <protection/>
    </xf>
    <xf numFmtId="0" fontId="12" fillId="34" borderId="21" xfId="55" applyFont="1" applyFill="1" applyBorder="1" applyAlignment="1">
      <alignment horizontal="right" vertical="center"/>
      <protection/>
    </xf>
    <xf numFmtId="200" fontId="12" fillId="0" borderId="67" xfId="0" applyNumberFormat="1" applyFont="1" applyFill="1" applyBorder="1" applyAlignment="1">
      <alignment horizontal="right"/>
    </xf>
    <xf numFmtId="200" fontId="16" fillId="34" borderId="80" xfId="0" applyNumberFormat="1" applyFont="1" applyFill="1" applyBorder="1" applyAlignment="1">
      <alignment horizontal="right"/>
    </xf>
    <xf numFmtId="200" fontId="23" fillId="0" borderId="82" xfId="0" applyNumberFormat="1" applyFont="1" applyFill="1" applyBorder="1" applyAlignment="1">
      <alignment/>
    </xf>
    <xf numFmtId="0" fontId="12" fillId="34" borderId="33" xfId="0" applyFont="1" applyFill="1" applyBorder="1" applyAlignment="1">
      <alignment/>
    </xf>
    <xf numFmtId="0" fontId="32" fillId="0" borderId="86" xfId="0" applyFont="1" applyBorder="1" applyAlignment="1">
      <alignment horizontal="right"/>
    </xf>
    <xf numFmtId="0" fontId="32" fillId="0" borderId="17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200" fontId="23" fillId="0" borderId="77" xfId="0" applyNumberFormat="1" applyFont="1" applyFill="1" applyBorder="1" applyAlignment="1">
      <alignment/>
    </xf>
    <xf numFmtId="200" fontId="23" fillId="0" borderId="39" xfId="0" applyNumberFormat="1" applyFont="1" applyFill="1" applyBorder="1" applyAlignment="1">
      <alignment/>
    </xf>
    <xf numFmtId="200" fontId="1" fillId="0" borderId="39" xfId="0" applyNumberFormat="1" applyFont="1" applyFill="1" applyBorder="1" applyAlignment="1">
      <alignment/>
    </xf>
    <xf numFmtId="200" fontId="1" fillId="0" borderId="22" xfId="0" applyNumberFormat="1" applyFont="1" applyFill="1" applyBorder="1" applyAlignment="1">
      <alignment/>
    </xf>
    <xf numFmtId="0" fontId="4" fillId="0" borderId="86" xfId="0" applyFont="1" applyBorder="1" applyAlignment="1">
      <alignment/>
    </xf>
    <xf numFmtId="0" fontId="4" fillId="0" borderId="17" xfId="0" applyFont="1" applyBorder="1" applyAlignment="1">
      <alignment/>
    </xf>
    <xf numFmtId="200" fontId="1" fillId="0" borderId="77" xfId="0" applyNumberFormat="1" applyFont="1" applyFill="1" applyBorder="1" applyAlignment="1">
      <alignment/>
    </xf>
    <xf numFmtId="200" fontId="12" fillId="34" borderId="40" xfId="0" applyNumberFormat="1" applyFont="1" applyFill="1" applyBorder="1" applyAlignment="1">
      <alignment/>
    </xf>
    <xf numFmtId="200" fontId="12" fillId="34" borderId="22" xfId="0" applyNumberFormat="1" applyFont="1" applyFill="1" applyBorder="1" applyAlignment="1">
      <alignment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72" xfId="0" applyFont="1" applyBorder="1" applyAlignment="1">
      <alignment horizontal="center" vertical="center" textRotation="90" wrapText="1"/>
    </xf>
    <xf numFmtId="0" fontId="6" fillId="0" borderId="71" xfId="0" applyFont="1" applyBorder="1" applyAlignment="1">
      <alignment horizontal="center" vertical="center" textRotation="90" wrapText="1"/>
    </xf>
    <xf numFmtId="0" fontId="26" fillId="0" borderId="86" xfId="0" applyFont="1" applyBorder="1" applyAlignment="1">
      <alignment/>
    </xf>
    <xf numFmtId="0" fontId="5" fillId="0" borderId="39" xfId="0" applyFont="1" applyBorder="1" applyAlignment="1">
      <alignment/>
    </xf>
    <xf numFmtId="0" fontId="0" fillId="0" borderId="70" xfId="0" applyBorder="1" applyAlignment="1">
      <alignment/>
    </xf>
    <xf numFmtId="0" fontId="4" fillId="0" borderId="0" xfId="0" applyFont="1" applyFill="1" applyAlignment="1">
      <alignment/>
    </xf>
    <xf numFmtId="200" fontId="23" fillId="0" borderId="82" xfId="0" applyNumberFormat="1" applyFont="1" applyFill="1" applyBorder="1" applyAlignment="1">
      <alignment horizontal="right"/>
    </xf>
    <xf numFmtId="200" fontId="23" fillId="0" borderId="75" xfId="0" applyNumberFormat="1" applyFont="1" applyFill="1" applyBorder="1" applyAlignment="1">
      <alignment horizontal="right"/>
    </xf>
    <xf numFmtId="200" fontId="1" fillId="0" borderId="75" xfId="0" applyNumberFormat="1" applyFont="1" applyFill="1" applyBorder="1" applyAlignment="1">
      <alignment horizontal="right"/>
    </xf>
    <xf numFmtId="200" fontId="1" fillId="0" borderId="81" xfId="0" applyNumberFormat="1" applyFont="1" applyFill="1" applyBorder="1" applyAlignment="1">
      <alignment horizontal="right"/>
    </xf>
    <xf numFmtId="0" fontId="32" fillId="0" borderId="39" xfId="0" applyFont="1" applyBorder="1" applyAlignment="1">
      <alignment horizontal="right"/>
    </xf>
    <xf numFmtId="0" fontId="23" fillId="0" borderId="4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67" xfId="0" applyFont="1" applyBorder="1" applyAlignment="1">
      <alignment horizontal="center" vertical="center" wrapText="1"/>
    </xf>
    <xf numFmtId="0" fontId="16" fillId="34" borderId="32" xfId="0" applyFont="1" applyFill="1" applyBorder="1" applyAlignment="1">
      <alignment horizontal="right" vertical="center" wrapText="1"/>
    </xf>
    <xf numFmtId="0" fontId="16" fillId="34" borderId="33" xfId="0" applyFont="1" applyFill="1" applyBorder="1" applyAlignment="1">
      <alignment horizontal="right" vertical="center" wrapText="1"/>
    </xf>
    <xf numFmtId="0" fontId="16" fillId="34" borderId="34" xfId="0" applyFont="1" applyFill="1" applyBorder="1" applyAlignment="1">
      <alignment horizontal="right" vertical="center" wrapText="1"/>
    </xf>
    <xf numFmtId="0" fontId="23" fillId="0" borderId="33" xfId="0" applyFont="1" applyBorder="1" applyAlignment="1">
      <alignment/>
    </xf>
    <xf numFmtId="0" fontId="23" fillId="0" borderId="67" xfId="0" applyFont="1" applyBorder="1" applyAlignment="1">
      <alignment/>
    </xf>
    <xf numFmtId="0" fontId="16" fillId="34" borderId="32" xfId="0" applyFont="1" applyFill="1" applyBorder="1" applyAlignment="1">
      <alignment/>
    </xf>
    <xf numFmtId="0" fontId="16" fillId="34" borderId="34" xfId="0" applyFont="1" applyFill="1" applyBorder="1" applyAlignment="1">
      <alignment/>
    </xf>
    <xf numFmtId="0" fontId="23" fillId="0" borderId="42" xfId="0" applyFont="1" applyBorder="1" applyAlignment="1">
      <alignment/>
    </xf>
    <xf numFmtId="0" fontId="16" fillId="34" borderId="67" xfId="0" applyFont="1" applyFill="1" applyBorder="1" applyAlignment="1">
      <alignment/>
    </xf>
    <xf numFmtId="0" fontId="16" fillId="34" borderId="33" xfId="0" applyFont="1" applyFill="1" applyBorder="1" applyAlignment="1">
      <alignment/>
    </xf>
    <xf numFmtId="0" fontId="23" fillId="0" borderId="43" xfId="0" applyFont="1" applyBorder="1" applyAlignment="1">
      <alignment horizontal="right"/>
    </xf>
    <xf numFmtId="0" fontId="44" fillId="0" borderId="77" xfId="0" applyFont="1" applyBorder="1" applyAlignment="1">
      <alignment/>
    </xf>
    <xf numFmtId="0" fontId="44" fillId="0" borderId="38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70" xfId="0" applyFont="1" applyBorder="1" applyAlignment="1">
      <alignment/>
    </xf>
    <xf numFmtId="0" fontId="4" fillId="0" borderId="39" xfId="0" applyFont="1" applyBorder="1" applyAlignment="1">
      <alignment/>
    </xf>
    <xf numFmtId="0" fontId="12" fillId="34" borderId="32" xfId="0" applyFont="1" applyFill="1" applyBorder="1" applyAlignment="1">
      <alignment horizontal="right" vertical="center" wrapText="1"/>
    </xf>
    <xf numFmtId="0" fontId="12" fillId="34" borderId="33" xfId="0" applyFont="1" applyFill="1" applyBorder="1" applyAlignment="1">
      <alignment/>
    </xf>
    <xf numFmtId="0" fontId="12" fillId="34" borderId="34" xfId="0" applyFont="1" applyFill="1" applyBorder="1" applyAlignment="1">
      <alignment horizontal="right" vertical="center" wrapText="1"/>
    </xf>
    <xf numFmtId="0" fontId="12" fillId="34" borderId="32" xfId="0" applyFont="1" applyFill="1" applyBorder="1" applyAlignment="1">
      <alignment/>
    </xf>
    <xf numFmtId="0" fontId="12" fillId="34" borderId="34" xfId="0" applyFont="1" applyFill="1" applyBorder="1" applyAlignment="1">
      <alignment/>
    </xf>
    <xf numFmtId="0" fontId="12" fillId="34" borderId="67" xfId="0" applyFont="1" applyFill="1" applyBorder="1" applyAlignment="1">
      <alignment/>
    </xf>
    <xf numFmtId="200" fontId="1" fillId="0" borderId="80" xfId="0" applyNumberFormat="1" applyFont="1" applyFill="1" applyBorder="1" applyAlignment="1">
      <alignment horizontal="right"/>
    </xf>
    <xf numFmtId="200" fontId="26" fillId="0" borderId="77" xfId="0" applyNumberFormat="1" applyFont="1" applyFill="1" applyBorder="1" applyAlignment="1">
      <alignment/>
    </xf>
    <xf numFmtId="200" fontId="26" fillId="0" borderId="38" xfId="0" applyNumberFormat="1" applyFont="1" applyFill="1" applyBorder="1" applyAlignment="1">
      <alignment/>
    </xf>
    <xf numFmtId="200" fontId="0" fillId="0" borderId="38" xfId="0" applyNumberFormat="1" applyFill="1" applyBorder="1" applyAlignment="1">
      <alignment/>
    </xf>
    <xf numFmtId="200" fontId="0" fillId="0" borderId="82" xfId="0" applyNumberFormat="1" applyFill="1" applyBorder="1" applyAlignment="1">
      <alignment/>
    </xf>
    <xf numFmtId="200" fontId="0" fillId="0" borderId="75" xfId="0" applyNumberFormat="1" applyFill="1" applyBorder="1" applyAlignment="1">
      <alignment/>
    </xf>
    <xf numFmtId="200" fontId="0" fillId="0" borderId="81" xfId="0" applyNumberFormat="1" applyFill="1" applyBorder="1" applyAlignment="1">
      <alignment/>
    </xf>
    <xf numFmtId="0" fontId="10" fillId="0" borderId="37" xfId="0" applyFont="1" applyBorder="1" applyAlignment="1">
      <alignment/>
    </xf>
    <xf numFmtId="200" fontId="25" fillId="0" borderId="82" xfId="0" applyNumberFormat="1" applyFont="1" applyFill="1" applyBorder="1" applyAlignment="1">
      <alignment horizontal="right"/>
    </xf>
    <xf numFmtId="200" fontId="2" fillId="0" borderId="82" xfId="0" applyNumberFormat="1" applyFont="1" applyFill="1" applyBorder="1" applyAlignment="1">
      <alignment horizontal="right"/>
    </xf>
    <xf numFmtId="200" fontId="2" fillId="0" borderId="80" xfId="0" applyNumberFormat="1" applyFont="1" applyFill="1" applyBorder="1" applyAlignment="1">
      <alignment horizontal="right"/>
    </xf>
    <xf numFmtId="0" fontId="25" fillId="0" borderId="32" xfId="0" applyFont="1" applyBorder="1" applyAlignment="1">
      <alignment horizontal="right"/>
    </xf>
    <xf numFmtId="1" fontId="25" fillId="0" borderId="33" xfId="0" applyNumberFormat="1" applyFont="1" applyBorder="1" applyAlignment="1">
      <alignment horizontal="right"/>
    </xf>
    <xf numFmtId="0" fontId="25" fillId="0" borderId="34" xfId="0" applyFont="1" applyBorder="1" applyAlignment="1">
      <alignment horizontal="right"/>
    </xf>
    <xf numFmtId="0" fontId="16" fillId="34" borderId="67" xfId="0" applyFont="1" applyFill="1" applyBorder="1" applyAlignment="1">
      <alignment horizontal="right"/>
    </xf>
    <xf numFmtId="1" fontId="25" fillId="0" borderId="32" xfId="0" applyNumberFormat="1" applyFont="1" applyBorder="1" applyAlignment="1">
      <alignment horizontal="right"/>
    </xf>
    <xf numFmtId="0" fontId="25" fillId="0" borderId="33" xfId="0" applyFont="1" applyFill="1" applyBorder="1" applyAlignment="1">
      <alignment horizontal="right"/>
    </xf>
    <xf numFmtId="1" fontId="16" fillId="34" borderId="42" xfId="0" applyNumberFormat="1" applyFont="1" applyFill="1" applyBorder="1" applyAlignment="1">
      <alignment horizontal="right"/>
    </xf>
    <xf numFmtId="1" fontId="16" fillId="34" borderId="34" xfId="0" applyNumberFormat="1" applyFont="1" applyFill="1" applyBorder="1" applyAlignment="1">
      <alignment horizontal="right"/>
    </xf>
    <xf numFmtId="0" fontId="16" fillId="34" borderId="32" xfId="0" applyFont="1" applyFill="1" applyBorder="1" applyAlignment="1">
      <alignment horizontal="right"/>
    </xf>
    <xf numFmtId="0" fontId="16" fillId="34" borderId="34" xfId="0" applyFont="1" applyFill="1" applyBorder="1" applyAlignment="1">
      <alignment horizontal="right"/>
    </xf>
    <xf numFmtId="1" fontId="25" fillId="34" borderId="42" xfId="0" applyNumberFormat="1" applyFont="1" applyFill="1" applyBorder="1" applyAlignment="1">
      <alignment horizontal="right"/>
    </xf>
    <xf numFmtId="1" fontId="25" fillId="34" borderId="33" xfId="0" applyNumberFormat="1" applyFont="1" applyFill="1" applyBorder="1" applyAlignment="1">
      <alignment horizontal="right"/>
    </xf>
    <xf numFmtId="1" fontId="25" fillId="34" borderId="34" xfId="0" applyNumberFormat="1" applyFont="1" applyFill="1" applyBorder="1" applyAlignment="1">
      <alignment horizontal="right"/>
    </xf>
    <xf numFmtId="0" fontId="25" fillId="0" borderId="77" xfId="0" applyFont="1" applyBorder="1" applyAlignment="1">
      <alignment/>
    </xf>
    <xf numFmtId="1" fontId="12" fillId="34" borderId="32" xfId="0" applyNumberFormat="1" applyFont="1" applyFill="1" applyBorder="1" applyAlignment="1">
      <alignment horizontal="right"/>
    </xf>
    <xf numFmtId="0" fontId="12" fillId="34" borderId="67" xfId="0" applyFont="1" applyFill="1" applyBorder="1" applyAlignment="1">
      <alignment horizontal="right"/>
    </xf>
    <xf numFmtId="0" fontId="0" fillId="0" borderId="32" xfId="0" applyNumberFormat="1" applyBorder="1" applyAlignment="1">
      <alignment horizontal="right"/>
    </xf>
    <xf numFmtId="0" fontId="0" fillId="0" borderId="33" xfId="0" applyNumberFormat="1" applyBorder="1" applyAlignment="1">
      <alignment horizontal="right"/>
    </xf>
    <xf numFmtId="0" fontId="0" fillId="0" borderId="34" xfId="0" applyBorder="1" applyAlignment="1">
      <alignment horizontal="right"/>
    </xf>
    <xf numFmtId="1" fontId="1" fillId="34" borderId="32" xfId="0" applyNumberFormat="1" applyFont="1" applyFill="1" applyBorder="1" applyAlignment="1">
      <alignment horizontal="right"/>
    </xf>
    <xf numFmtId="1" fontId="1" fillId="34" borderId="67" xfId="0" applyNumberFormat="1" applyFont="1" applyFill="1" applyBorder="1" applyAlignment="1">
      <alignment horizontal="right"/>
    </xf>
    <xf numFmtId="0" fontId="0" fillId="0" borderId="32" xfId="0" applyBorder="1" applyAlignment="1">
      <alignment horizontal="right"/>
    </xf>
    <xf numFmtId="0" fontId="12" fillId="34" borderId="42" xfId="0" applyFont="1" applyFill="1" applyBorder="1" applyAlignment="1">
      <alignment horizontal="right"/>
    </xf>
    <xf numFmtId="0" fontId="12" fillId="34" borderId="34" xfId="0" applyFont="1" applyFill="1" applyBorder="1" applyAlignment="1">
      <alignment horizontal="right"/>
    </xf>
    <xf numFmtId="1" fontId="2" fillId="34" borderId="42" xfId="0" applyNumberFormat="1" applyFont="1" applyFill="1" applyBorder="1" applyAlignment="1">
      <alignment horizontal="right"/>
    </xf>
    <xf numFmtId="1" fontId="2" fillId="34" borderId="33" xfId="0" applyNumberFormat="1" applyFont="1" applyFill="1" applyBorder="1" applyAlignment="1">
      <alignment horizontal="right"/>
    </xf>
    <xf numFmtId="1" fontId="2" fillId="34" borderId="34" xfId="0" applyNumberFormat="1" applyFont="1" applyFill="1" applyBorder="1" applyAlignment="1">
      <alignment horizontal="right"/>
    </xf>
    <xf numFmtId="0" fontId="5" fillId="0" borderId="69" xfId="0" applyFont="1" applyBorder="1" applyAlignment="1">
      <alignment horizontal="right"/>
    </xf>
    <xf numFmtId="0" fontId="2" fillId="34" borderId="22" xfId="0" applyFont="1" applyFill="1" applyBorder="1" applyAlignment="1">
      <alignment horizontal="right"/>
    </xf>
    <xf numFmtId="0" fontId="31" fillId="0" borderId="39" xfId="0" applyNumberFormat="1" applyFont="1" applyFill="1" applyBorder="1" applyAlignment="1">
      <alignment/>
    </xf>
    <xf numFmtId="200" fontId="1" fillId="34" borderId="82" xfId="0" applyNumberFormat="1" applyFont="1" applyFill="1" applyBorder="1" applyAlignment="1">
      <alignment horizontal="right"/>
    </xf>
    <xf numFmtId="200" fontId="1" fillId="0" borderId="81" xfId="0" applyNumberFormat="1" applyFont="1" applyFill="1" applyBorder="1" applyAlignment="1">
      <alignment horizontal="right"/>
    </xf>
    <xf numFmtId="0" fontId="1" fillId="34" borderId="58" xfId="0" applyFont="1" applyFill="1" applyBorder="1" applyAlignment="1">
      <alignment horizontal="right"/>
    </xf>
    <xf numFmtId="0" fontId="1" fillId="34" borderId="61" xfId="0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right" vertical="center"/>
    </xf>
    <xf numFmtId="0" fontId="4" fillId="39" borderId="17" xfId="0" applyFont="1" applyFill="1" applyBorder="1" applyAlignment="1">
      <alignment wrapText="1"/>
    </xf>
    <xf numFmtId="0" fontId="4" fillId="39" borderId="43" xfId="52" applyFont="1" applyFill="1" applyBorder="1" applyAlignment="1">
      <alignment vertical="top" wrapText="1"/>
      <protection/>
    </xf>
    <xf numFmtId="0" fontId="4" fillId="39" borderId="36" xfId="52" applyFont="1" applyFill="1" applyBorder="1" applyAlignment="1">
      <alignment vertical="top" wrapText="1"/>
      <protection/>
    </xf>
    <xf numFmtId="0" fontId="18" fillId="33" borderId="32" xfId="52" applyFont="1" applyFill="1" applyBorder="1" applyAlignment="1">
      <alignment horizontal="right" vertical="top" wrapText="1"/>
      <protection/>
    </xf>
    <xf numFmtId="0" fontId="18" fillId="33" borderId="34" xfId="52" applyFont="1" applyFill="1" applyBorder="1" applyAlignment="1">
      <alignment horizontal="right" vertical="top" wrapText="1"/>
      <protection/>
    </xf>
    <xf numFmtId="0" fontId="1" fillId="33" borderId="43" xfId="52" applyFont="1" applyFill="1" applyBorder="1" applyAlignment="1">
      <alignment horizontal="right"/>
      <protection/>
    </xf>
    <xf numFmtId="0" fontId="1" fillId="33" borderId="39" xfId="52" applyFont="1" applyFill="1" applyBorder="1">
      <alignment/>
      <protection/>
    </xf>
    <xf numFmtId="0" fontId="4" fillId="33" borderId="38" xfId="52" applyFont="1" applyFill="1" applyBorder="1" applyAlignment="1">
      <alignment horizontal="center" vertical="top" wrapText="1"/>
      <protection/>
    </xf>
    <xf numFmtId="0" fontId="4" fillId="39" borderId="44" xfId="52" applyFont="1" applyFill="1" applyBorder="1" applyAlignment="1">
      <alignment vertical="top" wrapText="1"/>
      <protection/>
    </xf>
    <xf numFmtId="0" fontId="1" fillId="0" borderId="24" xfId="52" applyFont="1" applyFill="1" applyBorder="1" applyAlignment="1">
      <alignment horizontal="right" vertical="center" wrapText="1"/>
      <protection/>
    </xf>
    <xf numFmtId="0" fontId="1" fillId="0" borderId="44" xfId="52" applyFont="1" applyFill="1" applyBorder="1" applyAlignment="1">
      <alignment horizontal="right" vertical="center" wrapText="1"/>
      <protection/>
    </xf>
    <xf numFmtId="0" fontId="12" fillId="34" borderId="17" xfId="52" applyFont="1" applyFill="1" applyBorder="1" applyAlignment="1">
      <alignment horizontal="right" vertical="center" wrapText="1"/>
      <protection/>
    </xf>
    <xf numFmtId="0" fontId="18" fillId="34" borderId="24" xfId="52" applyNumberFormat="1" applyFont="1" applyFill="1" applyBorder="1" applyAlignment="1">
      <alignment horizontal="right" vertical="center" wrapText="1"/>
      <protection/>
    </xf>
    <xf numFmtId="0" fontId="18" fillId="34" borderId="10" xfId="52" applyNumberFormat="1" applyFont="1" applyFill="1" applyBorder="1" applyAlignment="1">
      <alignment horizontal="right" vertical="center" wrapText="1"/>
      <protection/>
    </xf>
    <xf numFmtId="0" fontId="18" fillId="34" borderId="17" xfId="52" applyNumberFormat="1" applyFont="1" applyFill="1" applyBorder="1" applyAlignment="1">
      <alignment horizontal="right" vertical="center" wrapText="1"/>
      <protection/>
    </xf>
    <xf numFmtId="200" fontId="12" fillId="0" borderId="25" xfId="52" applyNumberFormat="1" applyFont="1" applyFill="1" applyBorder="1" applyAlignment="1">
      <alignment horizontal="right"/>
      <protection/>
    </xf>
    <xf numFmtId="200" fontId="12" fillId="34" borderId="63" xfId="52" applyNumberFormat="1" applyFont="1" applyFill="1" applyBorder="1" applyAlignment="1">
      <alignment horizontal="right"/>
      <protection/>
    </xf>
    <xf numFmtId="0" fontId="4" fillId="33" borderId="70" xfId="52" applyFont="1" applyFill="1" applyBorder="1" applyAlignment="1">
      <alignment horizontal="center" vertical="top" wrapText="1"/>
      <protection/>
    </xf>
    <xf numFmtId="0" fontId="1" fillId="0" borderId="23" xfId="52" applyFont="1" applyFill="1" applyBorder="1" applyAlignment="1">
      <alignment horizontal="right" vertical="center" wrapText="1"/>
      <protection/>
    </xf>
    <xf numFmtId="0" fontId="1" fillId="0" borderId="54" xfId="52" applyFont="1" applyFill="1" applyBorder="1" applyAlignment="1">
      <alignment horizontal="right" vertical="center" wrapText="1"/>
      <protection/>
    </xf>
    <xf numFmtId="0" fontId="12" fillId="34" borderId="66" xfId="52" applyFont="1" applyFill="1" applyBorder="1" applyAlignment="1">
      <alignment horizontal="right" vertical="center" wrapText="1"/>
      <protection/>
    </xf>
    <xf numFmtId="0" fontId="18" fillId="34" borderId="23" xfId="52" applyNumberFormat="1" applyFont="1" applyFill="1" applyBorder="1" applyAlignment="1">
      <alignment horizontal="right" vertical="center" wrapText="1"/>
      <protection/>
    </xf>
    <xf numFmtId="0" fontId="18" fillId="34" borderId="14" xfId="52" applyNumberFormat="1" applyFont="1" applyFill="1" applyBorder="1" applyAlignment="1">
      <alignment horizontal="right" vertical="center" wrapText="1"/>
      <protection/>
    </xf>
    <xf numFmtId="0" fontId="18" fillId="34" borderId="66" xfId="52" applyNumberFormat="1" applyFont="1" applyFill="1" applyBorder="1" applyAlignment="1">
      <alignment horizontal="right" vertical="center" wrapText="1"/>
      <protection/>
    </xf>
    <xf numFmtId="0" fontId="1" fillId="33" borderId="54" xfId="52" applyFont="1" applyFill="1" applyBorder="1" applyAlignment="1">
      <alignment horizontal="right"/>
      <protection/>
    </xf>
    <xf numFmtId="200" fontId="12" fillId="0" borderId="16" xfId="52" applyNumberFormat="1" applyFont="1" applyFill="1" applyBorder="1" applyAlignment="1">
      <alignment horizontal="right"/>
      <protection/>
    </xf>
    <xf numFmtId="0" fontId="1" fillId="33" borderId="70" xfId="52" applyFont="1" applyFill="1" applyBorder="1">
      <alignment/>
      <protection/>
    </xf>
    <xf numFmtId="0" fontId="4" fillId="39" borderId="54" xfId="52" applyFont="1" applyFill="1" applyBorder="1" applyAlignment="1">
      <alignment vertical="top" wrapText="1"/>
      <protection/>
    </xf>
    <xf numFmtId="0" fontId="32" fillId="0" borderId="77" xfId="0" applyFont="1" applyBorder="1" applyAlignment="1">
      <alignment/>
    </xf>
    <xf numFmtId="200" fontId="1" fillId="0" borderId="38" xfId="0" applyNumberFormat="1" applyFont="1" applyFill="1" applyBorder="1" applyAlignment="1">
      <alignment/>
    </xf>
    <xf numFmtId="0" fontId="5" fillId="39" borderId="70" xfId="0" applyFont="1" applyFill="1" applyBorder="1" applyAlignment="1">
      <alignment/>
    </xf>
    <xf numFmtId="0" fontId="5" fillId="0" borderId="39" xfId="0" applyFont="1" applyFill="1" applyBorder="1" applyAlignment="1">
      <alignment horizontal="left"/>
    </xf>
    <xf numFmtId="0" fontId="38" fillId="34" borderId="21" xfId="0" applyFont="1" applyFill="1" applyBorder="1" applyAlignment="1">
      <alignment/>
    </xf>
    <xf numFmtId="0" fontId="5" fillId="39" borderId="38" xfId="0" applyFont="1" applyFill="1" applyBorder="1" applyAlignment="1">
      <alignment/>
    </xf>
    <xf numFmtId="0" fontId="5" fillId="39" borderId="39" xfId="0" applyFont="1" applyFill="1" applyBorder="1" applyAlignment="1">
      <alignment/>
    </xf>
    <xf numFmtId="0" fontId="5" fillId="39" borderId="22" xfId="0" applyFont="1" applyFill="1" applyBorder="1" applyAlignment="1">
      <alignment/>
    </xf>
    <xf numFmtId="0" fontId="4" fillId="34" borderId="21" xfId="0" applyFont="1" applyFill="1" applyBorder="1" applyAlignment="1">
      <alignment horizontal="right"/>
    </xf>
    <xf numFmtId="0" fontId="32" fillId="34" borderId="21" xfId="0" applyFont="1" applyFill="1" applyBorder="1" applyAlignment="1">
      <alignment horizontal="right"/>
    </xf>
    <xf numFmtId="0" fontId="4" fillId="34" borderId="69" xfId="0" applyFont="1" applyFill="1" applyBorder="1" applyAlignment="1">
      <alignment horizontal="right"/>
    </xf>
    <xf numFmtId="0" fontId="8" fillId="34" borderId="21" xfId="0" applyFont="1" applyFill="1" applyBorder="1" applyAlignment="1">
      <alignment/>
    </xf>
    <xf numFmtId="0" fontId="5" fillId="34" borderId="69" xfId="0" applyFont="1" applyFill="1" applyBorder="1" applyAlignment="1">
      <alignment/>
    </xf>
    <xf numFmtId="0" fontId="5" fillId="39" borderId="17" xfId="0" applyFont="1" applyFill="1" applyBorder="1" applyAlignment="1">
      <alignment/>
    </xf>
    <xf numFmtId="0" fontId="5" fillId="39" borderId="26" xfId="0" applyFont="1" applyFill="1" applyBorder="1" applyAlignment="1">
      <alignment/>
    </xf>
    <xf numFmtId="0" fontId="5" fillId="39" borderId="37" xfId="0" applyFont="1" applyFill="1" applyBorder="1" applyAlignment="1">
      <alignment/>
    </xf>
    <xf numFmtId="0" fontId="5" fillId="39" borderId="76" xfId="0" applyFont="1" applyFill="1" applyBorder="1" applyAlignment="1">
      <alignment/>
    </xf>
    <xf numFmtId="0" fontId="4" fillId="39" borderId="38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5" fillId="0" borderId="81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4" fillId="39" borderId="22" xfId="0" applyFont="1" applyFill="1" applyBorder="1" applyAlignment="1">
      <alignment/>
    </xf>
    <xf numFmtId="0" fontId="12" fillId="34" borderId="40" xfId="52" applyFont="1" applyFill="1" applyBorder="1" applyAlignment="1">
      <alignment horizontal="right"/>
      <protection/>
    </xf>
    <xf numFmtId="0" fontId="12" fillId="34" borderId="35" xfId="52" applyFont="1" applyFill="1" applyBorder="1" applyAlignment="1">
      <alignment horizontal="right"/>
      <protection/>
    </xf>
    <xf numFmtId="0" fontId="26" fillId="0" borderId="42" xfId="0" applyFont="1" applyBorder="1" applyAlignment="1">
      <alignment horizontal="right"/>
    </xf>
    <xf numFmtId="0" fontId="26" fillId="0" borderId="24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3" xfId="0" applyFont="1" applyBorder="1" applyAlignment="1">
      <alignment/>
    </xf>
    <xf numFmtId="0" fontId="31" fillId="0" borderId="82" xfId="0" applyFont="1" applyFill="1" applyBorder="1" applyAlignment="1">
      <alignment/>
    </xf>
    <xf numFmtId="0" fontId="31" fillId="0" borderId="75" xfId="0" applyFont="1" applyFill="1" applyBorder="1" applyAlignment="1">
      <alignment/>
    </xf>
    <xf numFmtId="0" fontId="8" fillId="35" borderId="40" xfId="0" applyFont="1" applyFill="1" applyBorder="1" applyAlignment="1">
      <alignment/>
    </xf>
    <xf numFmtId="0" fontId="48" fillId="0" borderId="0" xfId="0" applyFont="1" applyAlignment="1">
      <alignment horizontal="center"/>
    </xf>
    <xf numFmtId="0" fontId="4" fillId="0" borderId="57" xfId="0" applyFont="1" applyBorder="1" applyAlignment="1">
      <alignment horizontal="left" wrapText="1"/>
    </xf>
    <xf numFmtId="0" fontId="13" fillId="0" borderId="0" xfId="0" applyFont="1" applyAlignment="1">
      <alignment/>
    </xf>
    <xf numFmtId="0" fontId="49" fillId="0" borderId="0" xfId="0" applyFont="1" applyBorder="1" applyAlignment="1">
      <alignment/>
    </xf>
    <xf numFmtId="0" fontId="4" fillId="39" borderId="38" xfId="0" applyFont="1" applyFill="1" applyBorder="1" applyAlignment="1">
      <alignment horizontal="left" wrapText="1"/>
    </xf>
    <xf numFmtId="200" fontId="1" fillId="0" borderId="25" xfId="0" applyNumberFormat="1" applyFont="1" applyFill="1" applyBorder="1" applyAlignment="1">
      <alignment horizontal="right" wrapText="1"/>
    </xf>
    <xf numFmtId="0" fontId="4" fillId="0" borderId="17" xfId="0" applyFont="1" applyBorder="1" applyAlignment="1">
      <alignment vertical="top" wrapText="1"/>
    </xf>
    <xf numFmtId="0" fontId="4" fillId="39" borderId="17" xfId="0" applyFont="1" applyFill="1" applyBorder="1" applyAlignment="1">
      <alignment vertical="top" wrapText="1"/>
    </xf>
    <xf numFmtId="0" fontId="6" fillId="34" borderId="74" xfId="0" applyFont="1" applyFill="1" applyBorder="1" applyAlignment="1">
      <alignment/>
    </xf>
    <xf numFmtId="0" fontId="14" fillId="0" borderId="0" xfId="55" applyFont="1" applyFill="1">
      <alignment/>
      <protection/>
    </xf>
    <xf numFmtId="0" fontId="13" fillId="0" borderId="0" xfId="55" applyFont="1" applyBorder="1">
      <alignment/>
      <protection/>
    </xf>
    <xf numFmtId="0" fontId="16" fillId="0" borderId="42" xfId="0" applyFont="1" applyFill="1" applyBorder="1" applyAlignment="1">
      <alignment horizontal="right" wrapText="1"/>
    </xf>
    <xf numFmtId="0" fontId="16" fillId="0" borderId="33" xfId="0" applyFont="1" applyFill="1" applyBorder="1" applyAlignment="1">
      <alignment horizontal="right" wrapText="1"/>
    </xf>
    <xf numFmtId="0" fontId="16" fillId="0" borderId="67" xfId="0" applyFont="1" applyFill="1" applyBorder="1" applyAlignment="1">
      <alignment horizontal="right" wrapText="1"/>
    </xf>
    <xf numFmtId="0" fontId="16" fillId="34" borderId="32" xfId="0" applyFont="1" applyFill="1" applyBorder="1" applyAlignment="1">
      <alignment horizontal="right" wrapText="1"/>
    </xf>
    <xf numFmtId="0" fontId="16" fillId="34" borderId="33" xfId="0" applyFont="1" applyFill="1" applyBorder="1" applyAlignment="1">
      <alignment horizontal="right" wrapText="1"/>
    </xf>
    <xf numFmtId="0" fontId="16" fillId="34" borderId="34" xfId="0" applyFont="1" applyFill="1" applyBorder="1" applyAlignment="1">
      <alignment horizontal="right" wrapText="1"/>
    </xf>
    <xf numFmtId="0" fontId="16" fillId="0" borderId="32" xfId="0" applyFont="1" applyBorder="1" applyAlignment="1">
      <alignment horizontal="right" wrapText="1"/>
    </xf>
    <xf numFmtId="0" fontId="16" fillId="0" borderId="67" xfId="0" applyFont="1" applyBorder="1" applyAlignment="1">
      <alignment horizontal="right" wrapText="1"/>
    </xf>
    <xf numFmtId="0" fontId="16" fillId="0" borderId="42" xfId="0" applyFont="1" applyBorder="1" applyAlignment="1">
      <alignment horizontal="right" wrapText="1"/>
    </xf>
    <xf numFmtId="200" fontId="16" fillId="0" borderId="67" xfId="0" applyNumberFormat="1" applyFont="1" applyFill="1" applyBorder="1" applyAlignment="1">
      <alignment horizontal="right" wrapText="1"/>
    </xf>
    <xf numFmtId="0" fontId="16" fillId="0" borderId="39" xfId="0" applyFont="1" applyBorder="1" applyAlignment="1">
      <alignment horizontal="right"/>
    </xf>
    <xf numFmtId="0" fontId="16" fillId="0" borderId="71" xfId="0" applyFont="1" applyFill="1" applyBorder="1" applyAlignment="1">
      <alignment horizontal="right" wrapText="1"/>
    </xf>
    <xf numFmtId="0" fontId="16" fillId="0" borderId="18" xfId="0" applyFont="1" applyFill="1" applyBorder="1" applyAlignment="1">
      <alignment horizontal="right" wrapText="1"/>
    </xf>
    <xf numFmtId="0" fontId="16" fillId="0" borderId="19" xfId="0" applyFont="1" applyFill="1" applyBorder="1" applyAlignment="1">
      <alignment horizontal="right" wrapText="1"/>
    </xf>
    <xf numFmtId="0" fontId="16" fillId="34" borderId="11" xfId="0" applyFont="1" applyFill="1" applyBorder="1" applyAlignment="1">
      <alignment horizontal="right" wrapText="1"/>
    </xf>
    <xf numFmtId="0" fontId="16" fillId="34" borderId="10" xfId="0" applyFont="1" applyFill="1" applyBorder="1" applyAlignment="1">
      <alignment horizontal="right" wrapText="1"/>
    </xf>
    <xf numFmtId="0" fontId="16" fillId="34" borderId="12" xfId="0" applyFont="1" applyFill="1" applyBorder="1" applyAlignment="1">
      <alignment horizontal="right" wrapText="1"/>
    </xf>
    <xf numFmtId="0" fontId="16" fillId="0" borderId="11" xfId="0" applyFont="1" applyBorder="1" applyAlignment="1">
      <alignment horizontal="right" wrapText="1"/>
    </xf>
    <xf numFmtId="0" fontId="16" fillId="0" borderId="25" xfId="0" applyFont="1" applyBorder="1" applyAlignment="1">
      <alignment horizontal="right" wrapText="1"/>
    </xf>
    <xf numFmtId="0" fontId="16" fillId="0" borderId="24" xfId="0" applyFont="1" applyBorder="1" applyAlignment="1">
      <alignment horizontal="right" wrapText="1"/>
    </xf>
    <xf numFmtId="200" fontId="16" fillId="0" borderId="25" xfId="0" applyNumberFormat="1" applyFont="1" applyFill="1" applyBorder="1" applyAlignment="1">
      <alignment horizontal="right" wrapText="1"/>
    </xf>
    <xf numFmtId="0" fontId="16" fillId="0" borderId="38" xfId="0" applyFont="1" applyBorder="1" applyAlignment="1">
      <alignment horizontal="right"/>
    </xf>
    <xf numFmtId="0" fontId="1" fillId="0" borderId="24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0" fontId="1" fillId="0" borderId="25" xfId="0" applyFont="1" applyFill="1" applyBorder="1" applyAlignment="1">
      <alignment horizontal="right" wrapText="1"/>
    </xf>
    <xf numFmtId="0" fontId="12" fillId="0" borderId="11" xfId="0" applyFont="1" applyBorder="1" applyAlignment="1">
      <alignment horizontal="right" wrapText="1"/>
    </xf>
    <xf numFmtId="0" fontId="12" fillId="0" borderId="25" xfId="0" applyFont="1" applyBorder="1" applyAlignment="1">
      <alignment horizontal="right" wrapText="1"/>
    </xf>
    <xf numFmtId="200" fontId="12" fillId="0" borderId="25" xfId="0" applyNumberFormat="1" applyFont="1" applyFill="1" applyBorder="1" applyAlignment="1">
      <alignment horizontal="right" wrapText="1"/>
    </xf>
    <xf numFmtId="0" fontId="1" fillId="0" borderId="38" xfId="0" applyFont="1" applyBorder="1" applyAlignment="1">
      <alignment horizontal="right"/>
    </xf>
    <xf numFmtId="0" fontId="1" fillId="0" borderId="42" xfId="0" applyFont="1" applyFill="1" applyBorder="1" applyAlignment="1">
      <alignment horizontal="right" wrapText="1"/>
    </xf>
    <xf numFmtId="0" fontId="1" fillId="0" borderId="33" xfId="0" applyFont="1" applyFill="1" applyBorder="1" applyAlignment="1">
      <alignment horizontal="right" wrapText="1"/>
    </xf>
    <xf numFmtId="0" fontId="1" fillId="0" borderId="67" xfId="0" applyFont="1" applyFill="1" applyBorder="1" applyAlignment="1">
      <alignment horizontal="right" wrapText="1"/>
    </xf>
    <xf numFmtId="0" fontId="1" fillId="0" borderId="71" xfId="0" applyFont="1" applyFill="1" applyBorder="1" applyAlignment="1">
      <alignment horizontal="right" wrapText="1"/>
    </xf>
    <xf numFmtId="0" fontId="1" fillId="0" borderId="18" xfId="0" applyFont="1" applyFill="1" applyBorder="1" applyAlignment="1">
      <alignment horizontal="right" wrapText="1"/>
    </xf>
    <xf numFmtId="0" fontId="1" fillId="0" borderId="19" xfId="0" applyFont="1" applyFill="1" applyBorder="1" applyAlignment="1">
      <alignment horizontal="right" wrapText="1"/>
    </xf>
    <xf numFmtId="0" fontId="12" fillId="34" borderId="14" xfId="0" applyFont="1" applyFill="1" applyBorder="1" applyAlignment="1">
      <alignment horizontal="right" wrapText="1"/>
    </xf>
    <xf numFmtId="0" fontId="12" fillId="0" borderId="13" xfId="0" applyFont="1" applyBorder="1" applyAlignment="1">
      <alignment horizontal="right" wrapText="1"/>
    </xf>
    <xf numFmtId="0" fontId="12" fillId="0" borderId="16" xfId="0" applyFont="1" applyBorder="1" applyAlignment="1">
      <alignment horizontal="right" wrapText="1"/>
    </xf>
    <xf numFmtId="0" fontId="16" fillId="34" borderId="13" xfId="0" applyFont="1" applyFill="1" applyBorder="1" applyAlignment="1">
      <alignment horizontal="right" wrapText="1"/>
    </xf>
    <xf numFmtId="0" fontId="16" fillId="34" borderId="14" xfId="0" applyFont="1" applyFill="1" applyBorder="1" applyAlignment="1">
      <alignment horizontal="right" wrapText="1"/>
    </xf>
    <xf numFmtId="0" fontId="16" fillId="34" borderId="15" xfId="0" applyFont="1" applyFill="1" applyBorder="1" applyAlignment="1">
      <alignment horizontal="right" wrapText="1"/>
    </xf>
    <xf numFmtId="0" fontId="1" fillId="0" borderId="23" xfId="0" applyFont="1" applyBorder="1" applyAlignment="1">
      <alignment horizontal="right" wrapText="1"/>
    </xf>
    <xf numFmtId="200" fontId="12" fillId="0" borderId="16" xfId="0" applyNumberFormat="1" applyFont="1" applyFill="1" applyBorder="1" applyAlignment="1">
      <alignment horizontal="right" wrapText="1"/>
    </xf>
    <xf numFmtId="0" fontId="1" fillId="0" borderId="37" xfId="0" applyFont="1" applyBorder="1" applyAlignment="1">
      <alignment horizontal="right"/>
    </xf>
    <xf numFmtId="0" fontId="12" fillId="34" borderId="62" xfId="0" applyFont="1" applyFill="1" applyBorder="1" applyAlignment="1">
      <alignment horizontal="right" wrapText="1"/>
    </xf>
    <xf numFmtId="0" fontId="12" fillId="34" borderId="55" xfId="0" applyFont="1" applyFill="1" applyBorder="1" applyAlignment="1">
      <alignment horizontal="right" wrapText="1"/>
    </xf>
    <xf numFmtId="0" fontId="12" fillId="34" borderId="35" xfId="0" applyFont="1" applyFill="1" applyBorder="1" applyAlignment="1">
      <alignment horizontal="right" wrapText="1"/>
    </xf>
    <xf numFmtId="0" fontId="12" fillId="34" borderId="45" xfId="0" applyFont="1" applyFill="1" applyBorder="1" applyAlignment="1">
      <alignment horizontal="right" wrapText="1"/>
    </xf>
    <xf numFmtId="0" fontId="12" fillId="34" borderId="36" xfId="0" applyFont="1" applyFill="1" applyBorder="1" applyAlignment="1">
      <alignment horizontal="right" wrapText="1"/>
    </xf>
    <xf numFmtId="0" fontId="12" fillId="34" borderId="69" xfId="0" applyFont="1" applyFill="1" applyBorder="1" applyAlignment="1">
      <alignment horizontal="right" wrapText="1"/>
    </xf>
    <xf numFmtId="200" fontId="12" fillId="0" borderId="21" xfId="0" applyNumberFormat="1" applyFont="1" applyFill="1" applyBorder="1" applyAlignment="1">
      <alignment horizontal="right" wrapText="1"/>
    </xf>
    <xf numFmtId="0" fontId="12" fillId="34" borderId="40" xfId="0" applyFont="1" applyFill="1" applyBorder="1" applyAlignment="1">
      <alignment horizontal="right" wrapText="1"/>
    </xf>
    <xf numFmtId="0" fontId="12" fillId="0" borderId="67" xfId="0" applyFont="1" applyBorder="1" applyAlignment="1">
      <alignment horizontal="right" wrapText="1"/>
    </xf>
    <xf numFmtId="200" fontId="12" fillId="0" borderId="67" xfId="0" applyNumberFormat="1" applyFont="1" applyFill="1" applyBorder="1" applyAlignment="1">
      <alignment horizontal="right" wrapText="1"/>
    </xf>
    <xf numFmtId="0" fontId="1" fillId="0" borderId="39" xfId="0" applyFont="1" applyBorder="1" applyAlignment="1">
      <alignment horizontal="right"/>
    </xf>
    <xf numFmtId="0" fontId="12" fillId="34" borderId="31" xfId="0" applyFont="1" applyFill="1" applyBorder="1" applyAlignment="1">
      <alignment horizontal="right" wrapText="1"/>
    </xf>
    <xf numFmtId="0" fontId="16" fillId="34" borderId="51" xfId="0" applyFont="1" applyFill="1" applyBorder="1" applyAlignment="1">
      <alignment horizontal="right" wrapText="1"/>
    </xf>
    <xf numFmtId="0" fontId="16" fillId="34" borderId="49" xfId="0" applyFont="1" applyFill="1" applyBorder="1" applyAlignment="1">
      <alignment horizontal="right" wrapText="1"/>
    </xf>
    <xf numFmtId="0" fontId="16" fillId="34" borderId="50" xfId="0" applyFont="1" applyFill="1" applyBorder="1" applyAlignment="1">
      <alignment horizontal="right" wrapText="1"/>
    </xf>
    <xf numFmtId="0" fontId="4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40" fillId="34" borderId="20" xfId="0" applyNumberFormat="1" applyFont="1" applyFill="1" applyBorder="1" applyAlignment="1">
      <alignment horizontal="center" vertical="center"/>
    </xf>
    <xf numFmtId="0" fontId="40" fillId="34" borderId="18" xfId="0" applyNumberFormat="1" applyFont="1" applyFill="1" applyBorder="1" applyAlignment="1">
      <alignment horizontal="center" vertical="center"/>
    </xf>
    <xf numFmtId="0" fontId="40" fillId="34" borderId="72" xfId="0" applyNumberFormat="1" applyFont="1" applyFill="1" applyBorder="1" applyAlignment="1">
      <alignment horizontal="center" vertical="center"/>
    </xf>
    <xf numFmtId="0" fontId="39" fillId="34" borderId="20" xfId="0" applyNumberFormat="1" applyFont="1" applyFill="1" applyBorder="1" applyAlignment="1">
      <alignment horizontal="center" vertical="center"/>
    </xf>
    <xf numFmtId="0" fontId="39" fillId="34" borderId="72" xfId="0" applyNumberFormat="1" applyFont="1" applyFill="1" applyBorder="1" applyAlignment="1">
      <alignment horizontal="center" vertical="center"/>
    </xf>
    <xf numFmtId="0" fontId="39" fillId="34" borderId="18" xfId="0" applyNumberFormat="1" applyFont="1" applyFill="1" applyBorder="1" applyAlignment="1">
      <alignment horizontal="center" vertical="center"/>
    </xf>
    <xf numFmtId="0" fontId="23" fillId="33" borderId="42" xfId="0" applyNumberFormat="1" applyFont="1" applyFill="1" applyBorder="1" applyAlignment="1">
      <alignment horizontal="right" vertical="center" indent="1"/>
    </xf>
    <xf numFmtId="0" fontId="23" fillId="33" borderId="33" xfId="0" applyNumberFormat="1" applyFont="1" applyFill="1" applyBorder="1" applyAlignment="1">
      <alignment horizontal="right" vertical="center" indent="1"/>
    </xf>
    <xf numFmtId="0" fontId="16" fillId="34" borderId="53" xfId="0" applyNumberFormat="1" applyFont="1" applyFill="1" applyBorder="1" applyAlignment="1">
      <alignment horizontal="right"/>
    </xf>
    <xf numFmtId="0" fontId="23" fillId="0" borderId="41" xfId="0" applyNumberFormat="1" applyFont="1" applyBorder="1" applyAlignment="1">
      <alignment horizontal="right"/>
    </xf>
    <xf numFmtId="0" fontId="23" fillId="0" borderId="43" xfId="0" applyNumberFormat="1" applyFont="1" applyFill="1" applyBorder="1" applyAlignment="1">
      <alignment horizontal="right"/>
    </xf>
    <xf numFmtId="0" fontId="26" fillId="0" borderId="77" xfId="0" applyNumberFormat="1" applyFont="1" applyBorder="1" applyAlignment="1">
      <alignment/>
    </xf>
    <xf numFmtId="0" fontId="26" fillId="0" borderId="0" xfId="0" applyNumberFormat="1" applyFont="1" applyAlignment="1">
      <alignment/>
    </xf>
    <xf numFmtId="0" fontId="32" fillId="0" borderId="38" xfId="0" applyNumberFormat="1" applyFont="1" applyBorder="1" applyAlignment="1">
      <alignment horizontal="right" vertical="center"/>
    </xf>
    <xf numFmtId="0" fontId="23" fillId="33" borderId="24" xfId="0" applyNumberFormat="1" applyFont="1" applyFill="1" applyBorder="1" applyAlignment="1">
      <alignment horizontal="right"/>
    </xf>
    <xf numFmtId="0" fontId="23" fillId="33" borderId="10" xfId="0" applyNumberFormat="1" applyFont="1" applyFill="1" applyBorder="1" applyAlignment="1">
      <alignment horizontal="right"/>
    </xf>
    <xf numFmtId="0" fontId="23" fillId="33" borderId="12" xfId="0" applyNumberFormat="1" applyFont="1" applyFill="1" applyBorder="1" applyAlignment="1">
      <alignment horizontal="right"/>
    </xf>
    <xf numFmtId="0" fontId="16" fillId="34" borderId="11" xfId="0" applyNumberFormat="1" applyFont="1" applyFill="1" applyBorder="1" applyAlignment="1">
      <alignment horizontal="right"/>
    </xf>
    <xf numFmtId="0" fontId="16" fillId="34" borderId="10" xfId="0" applyNumberFormat="1" applyFont="1" applyFill="1" applyBorder="1" applyAlignment="1">
      <alignment horizontal="right"/>
    </xf>
    <xf numFmtId="0" fontId="16" fillId="34" borderId="12" xfId="0" applyNumberFormat="1" applyFont="1" applyFill="1" applyBorder="1" applyAlignment="1">
      <alignment horizontal="right"/>
    </xf>
    <xf numFmtId="0" fontId="16" fillId="34" borderId="24" xfId="0" applyNumberFormat="1" applyFont="1" applyFill="1" applyBorder="1" applyAlignment="1">
      <alignment horizontal="right"/>
    </xf>
    <xf numFmtId="0" fontId="23" fillId="0" borderId="17" xfId="0" applyNumberFormat="1" applyFont="1" applyBorder="1" applyAlignment="1">
      <alignment horizontal="right"/>
    </xf>
    <xf numFmtId="0" fontId="26" fillId="0" borderId="38" xfId="0" applyNumberFormat="1" applyFont="1" applyBorder="1" applyAlignment="1">
      <alignment/>
    </xf>
    <xf numFmtId="0" fontId="32" fillId="0" borderId="37" xfId="0" applyNumberFormat="1" applyFont="1" applyBorder="1" applyAlignment="1">
      <alignment horizontal="right" vertical="center"/>
    </xf>
    <xf numFmtId="0" fontId="4" fillId="0" borderId="38" xfId="0" applyNumberFormat="1" applyFont="1" applyBorder="1" applyAlignment="1">
      <alignment horizontal="right" vertical="center"/>
    </xf>
    <xf numFmtId="0" fontId="4" fillId="0" borderId="17" xfId="0" applyNumberFormat="1" applyFont="1" applyBorder="1" applyAlignment="1">
      <alignment horizontal="left" vertical="center"/>
    </xf>
    <xf numFmtId="0" fontId="1" fillId="0" borderId="24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right"/>
    </xf>
    <xf numFmtId="0" fontId="12" fillId="34" borderId="11" xfId="0" applyNumberFormat="1" applyFont="1" applyFill="1" applyBorder="1" applyAlignment="1">
      <alignment horizontal="right"/>
    </xf>
    <xf numFmtId="0" fontId="12" fillId="34" borderId="10" xfId="0" applyNumberFormat="1" applyFont="1" applyFill="1" applyBorder="1" applyAlignment="1">
      <alignment horizontal="right"/>
    </xf>
    <xf numFmtId="0" fontId="12" fillId="34" borderId="12" xfId="0" applyNumberFormat="1" applyFont="1" applyFill="1" applyBorder="1" applyAlignment="1">
      <alignment horizontal="right"/>
    </xf>
    <xf numFmtId="0" fontId="12" fillId="34" borderId="24" xfId="0" applyNumberFormat="1" applyFont="1" applyFill="1" applyBorder="1" applyAlignment="1">
      <alignment horizontal="right"/>
    </xf>
    <xf numFmtId="0" fontId="1" fillId="33" borderId="24" xfId="0" applyNumberFormat="1" applyFont="1" applyFill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43" xfId="0" applyNumberFormat="1" applyFont="1" applyFill="1" applyBorder="1" applyAlignment="1">
      <alignment horizontal="right"/>
    </xf>
    <xf numFmtId="0" fontId="0" fillId="0" borderId="38" xfId="0" applyNumberFormat="1" applyBorder="1" applyAlignment="1">
      <alignment/>
    </xf>
    <xf numFmtId="0" fontId="4" fillId="0" borderId="37" xfId="0" applyNumberFormat="1" applyFont="1" applyBorder="1" applyAlignment="1">
      <alignment horizontal="right" vertical="center"/>
    </xf>
    <xf numFmtId="0" fontId="4" fillId="0" borderId="26" xfId="0" applyNumberFormat="1" applyFont="1" applyBorder="1" applyAlignment="1">
      <alignment horizontal="left" vertical="center"/>
    </xf>
    <xf numFmtId="0" fontId="4" fillId="0" borderId="39" xfId="0" applyNumberFormat="1" applyFont="1" applyBorder="1" applyAlignment="1">
      <alignment horizontal="right" vertical="center"/>
    </xf>
    <xf numFmtId="0" fontId="4" fillId="39" borderId="41" xfId="0" applyNumberFormat="1" applyFont="1" applyFill="1" applyBorder="1" applyAlignment="1">
      <alignment horizontal="left" vertical="center"/>
    </xf>
    <xf numFmtId="0" fontId="1" fillId="33" borderId="10" xfId="0" applyNumberFormat="1" applyFont="1" applyFill="1" applyBorder="1" applyAlignment="1">
      <alignment horizontal="right"/>
    </xf>
    <xf numFmtId="0" fontId="4" fillId="39" borderId="17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wrapText="1"/>
    </xf>
    <xf numFmtId="0" fontId="4" fillId="39" borderId="26" xfId="0" applyNumberFormat="1" applyFont="1" applyFill="1" applyBorder="1" applyAlignment="1">
      <alignment vertical="center"/>
    </xf>
    <xf numFmtId="0" fontId="1" fillId="0" borderId="71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right"/>
    </xf>
    <xf numFmtId="0" fontId="1" fillId="0" borderId="72" xfId="0" applyNumberFormat="1" applyFont="1" applyBorder="1" applyAlignment="1">
      <alignment horizontal="right"/>
    </xf>
    <xf numFmtId="0" fontId="12" fillId="34" borderId="20" xfId="0" applyNumberFormat="1" applyFont="1" applyFill="1" applyBorder="1" applyAlignment="1">
      <alignment horizontal="right"/>
    </xf>
    <xf numFmtId="0" fontId="12" fillId="34" borderId="18" xfId="0" applyNumberFormat="1" applyFont="1" applyFill="1" applyBorder="1" applyAlignment="1">
      <alignment horizontal="right"/>
    </xf>
    <xf numFmtId="0" fontId="12" fillId="34" borderId="72" xfId="0" applyNumberFormat="1" applyFont="1" applyFill="1" applyBorder="1" applyAlignment="1">
      <alignment horizontal="right"/>
    </xf>
    <xf numFmtId="0" fontId="12" fillId="34" borderId="71" xfId="0" applyNumberFormat="1" applyFont="1" applyFill="1" applyBorder="1" applyAlignment="1">
      <alignment horizontal="right"/>
    </xf>
    <xf numFmtId="0" fontId="1" fillId="0" borderId="26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0" fillId="0" borderId="37" xfId="0" applyNumberFormat="1" applyBorder="1" applyAlignment="1">
      <alignment/>
    </xf>
    <xf numFmtId="0" fontId="12" fillId="34" borderId="51" xfId="0" applyNumberFormat="1" applyFont="1" applyFill="1" applyBorder="1" applyAlignment="1">
      <alignment horizontal="right"/>
    </xf>
    <xf numFmtId="0" fontId="12" fillId="34" borderId="65" xfId="0" applyNumberFormat="1" applyFont="1" applyFill="1" applyBorder="1" applyAlignment="1">
      <alignment horizontal="right"/>
    </xf>
    <xf numFmtId="0" fontId="12" fillId="34" borderId="48" xfId="0" applyNumberFormat="1" applyFont="1" applyFill="1" applyBorder="1" applyAlignment="1">
      <alignment horizontal="right"/>
    </xf>
    <xf numFmtId="0" fontId="12" fillId="34" borderId="74" xfId="0" applyNumberFormat="1" applyFont="1" applyFill="1" applyBorder="1" applyAlignment="1">
      <alignment horizontal="right"/>
    </xf>
    <xf numFmtId="0" fontId="12" fillId="34" borderId="56" xfId="0" applyNumberFormat="1" applyFont="1" applyFill="1" applyBorder="1" applyAlignment="1">
      <alignment horizontal="right"/>
    </xf>
    <xf numFmtId="0" fontId="4" fillId="0" borderId="85" xfId="0" applyNumberFormat="1" applyFont="1" applyBorder="1" applyAlignment="1">
      <alignment horizontal="right" vertical="center"/>
    </xf>
    <xf numFmtId="0" fontId="1" fillId="0" borderId="32" xfId="0" applyNumberFormat="1" applyFont="1" applyBorder="1" applyAlignment="1">
      <alignment horizontal="right"/>
    </xf>
    <xf numFmtId="0" fontId="1" fillId="0" borderId="33" xfId="0" applyNumberFormat="1" applyFont="1" applyBorder="1" applyAlignment="1">
      <alignment/>
    </xf>
    <xf numFmtId="0" fontId="1" fillId="0" borderId="67" xfId="0" applyNumberFormat="1" applyFont="1" applyBorder="1" applyAlignment="1">
      <alignment/>
    </xf>
    <xf numFmtId="0" fontId="1" fillId="34" borderId="32" xfId="0" applyNumberFormat="1" applyFont="1" applyFill="1" applyBorder="1" applyAlignment="1">
      <alignment horizontal="right"/>
    </xf>
    <xf numFmtId="0" fontId="1" fillId="34" borderId="33" xfId="0" applyNumberFormat="1" applyFont="1" applyFill="1" applyBorder="1" applyAlignment="1">
      <alignment horizontal="right"/>
    </xf>
    <xf numFmtId="0" fontId="1" fillId="34" borderId="34" xfId="0" applyNumberFormat="1" applyFont="1" applyFill="1" applyBorder="1" applyAlignment="1">
      <alignment horizontal="right"/>
    </xf>
    <xf numFmtId="0" fontId="1" fillId="0" borderId="42" xfId="0" applyNumberFormat="1" applyFont="1" applyBorder="1" applyAlignment="1">
      <alignment horizontal="right"/>
    </xf>
    <xf numFmtId="0" fontId="1" fillId="0" borderId="33" xfId="0" applyNumberFormat="1" applyFont="1" applyBorder="1" applyAlignment="1">
      <alignment horizontal="right"/>
    </xf>
    <xf numFmtId="0" fontId="1" fillId="0" borderId="67" xfId="0" applyNumberFormat="1" applyFont="1" applyBorder="1" applyAlignment="1">
      <alignment horizontal="right"/>
    </xf>
    <xf numFmtId="0" fontId="12" fillId="34" borderId="32" xfId="0" applyNumberFormat="1" applyFont="1" applyFill="1" applyBorder="1" applyAlignment="1">
      <alignment horizontal="right"/>
    </xf>
    <xf numFmtId="0" fontId="12" fillId="34" borderId="34" xfId="0" applyNumberFormat="1" applyFont="1" applyFill="1" applyBorder="1" applyAlignment="1">
      <alignment horizontal="right"/>
    </xf>
    <xf numFmtId="0" fontId="1" fillId="0" borderId="34" xfId="0" applyNumberFormat="1" applyFont="1" applyBorder="1" applyAlignment="1">
      <alignment horizontal="right"/>
    </xf>
    <xf numFmtId="0" fontId="1" fillId="34" borderId="42" xfId="0" applyNumberFormat="1" applyFont="1" applyFill="1" applyBorder="1" applyAlignment="1">
      <alignment horizontal="right"/>
    </xf>
    <xf numFmtId="0" fontId="12" fillId="34" borderId="42" xfId="0" applyNumberFormat="1" applyFont="1" applyFill="1" applyBorder="1" applyAlignment="1">
      <alignment horizontal="right"/>
    </xf>
    <xf numFmtId="0" fontId="12" fillId="34" borderId="33" xfId="0" applyNumberFormat="1" applyFont="1" applyFill="1" applyBorder="1" applyAlignment="1">
      <alignment horizontal="right"/>
    </xf>
    <xf numFmtId="0" fontId="1" fillId="0" borderId="82" xfId="0" applyNumberFormat="1" applyFont="1" applyFill="1" applyBorder="1" applyAlignment="1">
      <alignment horizontal="right"/>
    </xf>
    <xf numFmtId="0" fontId="0" fillId="0" borderId="77" xfId="0" applyNumberFormat="1" applyBorder="1" applyAlignment="1">
      <alignment/>
    </xf>
    <xf numFmtId="0" fontId="4" fillId="0" borderId="78" xfId="0" applyNumberFormat="1" applyFont="1" applyBorder="1" applyAlignment="1">
      <alignment horizontal="right" vertical="center"/>
    </xf>
    <xf numFmtId="0" fontId="4" fillId="0" borderId="38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/>
    </xf>
    <xf numFmtId="0" fontId="1" fillId="0" borderId="25" xfId="0" applyNumberFormat="1" applyFont="1" applyBorder="1" applyAlignment="1">
      <alignment/>
    </xf>
    <xf numFmtId="0" fontId="1" fillId="34" borderId="11" xfId="0" applyNumberFormat="1" applyFont="1" applyFill="1" applyBorder="1" applyAlignment="1">
      <alignment horizontal="right"/>
    </xf>
    <xf numFmtId="0" fontId="1" fillId="34" borderId="10" xfId="0" applyNumberFormat="1" applyFont="1" applyFill="1" applyBorder="1" applyAlignment="1">
      <alignment horizontal="right"/>
    </xf>
    <xf numFmtId="0" fontId="1" fillId="34" borderId="12" xfId="0" applyNumberFormat="1" applyFont="1" applyFill="1" applyBorder="1" applyAlignment="1">
      <alignment horizontal="right"/>
    </xf>
    <xf numFmtId="0" fontId="1" fillId="0" borderId="25" xfId="0" applyNumberFormat="1" applyFont="1" applyBorder="1" applyAlignment="1">
      <alignment horizontal="right"/>
    </xf>
    <xf numFmtId="0" fontId="1" fillId="34" borderId="24" xfId="0" applyNumberFormat="1" applyFont="1" applyFill="1" applyBorder="1" applyAlignment="1">
      <alignment horizontal="right"/>
    </xf>
    <xf numFmtId="0" fontId="1" fillId="0" borderId="75" xfId="0" applyNumberFormat="1" applyFont="1" applyFill="1" applyBorder="1" applyAlignment="1">
      <alignment horizontal="right"/>
    </xf>
    <xf numFmtId="0" fontId="4" fillId="39" borderId="38" xfId="0" applyNumberFormat="1" applyFont="1" applyFill="1" applyBorder="1" applyAlignment="1">
      <alignment vertical="center"/>
    </xf>
    <xf numFmtId="0" fontId="4" fillId="39" borderId="70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1" fillId="34" borderId="20" xfId="0" applyNumberFormat="1" applyFont="1" applyFill="1" applyBorder="1" applyAlignment="1">
      <alignment horizontal="right"/>
    </xf>
    <xf numFmtId="0" fontId="1" fillId="34" borderId="18" xfId="0" applyNumberFormat="1" applyFont="1" applyFill="1" applyBorder="1" applyAlignment="1">
      <alignment horizontal="right"/>
    </xf>
    <xf numFmtId="0" fontId="1" fillId="34" borderId="72" xfId="0" applyNumberFormat="1" applyFont="1" applyFill="1" applyBorder="1" applyAlignment="1">
      <alignment horizontal="right"/>
    </xf>
    <xf numFmtId="0" fontId="1" fillId="0" borderId="19" xfId="0" applyNumberFormat="1" applyFont="1" applyBorder="1" applyAlignment="1">
      <alignment horizontal="right"/>
    </xf>
    <xf numFmtId="0" fontId="1" fillId="34" borderId="71" xfId="0" applyNumberFormat="1" applyFont="1" applyFill="1" applyBorder="1" applyAlignment="1">
      <alignment horizontal="right"/>
    </xf>
    <xf numFmtId="0" fontId="1" fillId="0" borderId="84" xfId="0" applyNumberFormat="1" applyFont="1" applyFill="1" applyBorder="1" applyAlignment="1">
      <alignment horizontal="right"/>
    </xf>
    <xf numFmtId="0" fontId="12" fillId="34" borderId="27" xfId="0" applyNumberFormat="1" applyFont="1" applyFill="1" applyBorder="1" applyAlignment="1">
      <alignment horizontal="right"/>
    </xf>
    <xf numFmtId="0" fontId="12" fillId="34" borderId="28" xfId="0" applyNumberFormat="1" applyFont="1" applyFill="1" applyBorder="1" applyAlignment="1">
      <alignment horizontal="right"/>
    </xf>
    <xf numFmtId="0" fontId="12" fillId="34" borderId="29" xfId="0" applyNumberFormat="1" applyFont="1" applyFill="1" applyBorder="1" applyAlignment="1">
      <alignment horizontal="right"/>
    </xf>
    <xf numFmtId="0" fontId="2" fillId="34" borderId="36" xfId="0" applyNumberFormat="1" applyFont="1" applyFill="1" applyBorder="1" applyAlignment="1">
      <alignment horizontal="right"/>
    </xf>
    <xf numFmtId="0" fontId="2" fillId="0" borderId="0" xfId="0" applyNumberFormat="1" applyFont="1" applyAlignment="1">
      <alignment/>
    </xf>
    <xf numFmtId="0" fontId="16" fillId="34" borderId="79" xfId="0" applyNumberFormat="1" applyFont="1" applyFill="1" applyBorder="1" applyAlignment="1">
      <alignment horizontal="center" vertical="center"/>
    </xf>
    <xf numFmtId="0" fontId="38" fillId="34" borderId="40" xfId="0" applyNumberFormat="1" applyFont="1" applyFill="1" applyBorder="1" applyAlignment="1">
      <alignment/>
    </xf>
    <xf numFmtId="0" fontId="16" fillId="34" borderId="40" xfId="0" applyNumberFormat="1" applyFont="1" applyFill="1" applyBorder="1" applyAlignment="1">
      <alignment horizontal="right"/>
    </xf>
    <xf numFmtId="0" fontId="16" fillId="34" borderId="84" xfId="0" applyNumberFormat="1" applyFont="1" applyFill="1" applyBorder="1" applyAlignment="1">
      <alignment horizontal="right"/>
    </xf>
    <xf numFmtId="0" fontId="25" fillId="0" borderId="0" xfId="0" applyNumberFormat="1" applyFont="1" applyAlignment="1">
      <alignment/>
    </xf>
    <xf numFmtId="0" fontId="12" fillId="34" borderId="22" xfId="0" applyNumberFormat="1" applyFont="1" applyFill="1" applyBorder="1" applyAlignment="1">
      <alignment/>
    </xf>
    <xf numFmtId="0" fontId="12" fillId="34" borderId="55" xfId="0" applyNumberFormat="1" applyFont="1" applyFill="1" applyBorder="1" applyAlignment="1">
      <alignment horizontal="right"/>
    </xf>
    <xf numFmtId="0" fontId="12" fillId="34" borderId="47" xfId="0" applyNumberFormat="1" applyFont="1" applyFill="1" applyBorder="1" applyAlignment="1">
      <alignment horizontal="right"/>
    </xf>
    <xf numFmtId="0" fontId="12" fillId="34" borderId="35" xfId="0" applyNumberFormat="1" applyFont="1" applyFill="1" applyBorder="1" applyAlignment="1">
      <alignment horizontal="right"/>
    </xf>
    <xf numFmtId="0" fontId="12" fillId="34" borderId="40" xfId="0" applyNumberFormat="1" applyFont="1" applyFill="1" applyBorder="1" applyAlignment="1">
      <alignment horizontal="right"/>
    </xf>
    <xf numFmtId="0" fontId="12" fillId="34" borderId="84" xfId="0" applyNumberFormat="1" applyFont="1" applyFill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5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/>
    </xf>
    <xf numFmtId="0" fontId="2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200" fontId="1" fillId="0" borderId="0" xfId="0" applyNumberFormat="1" applyFont="1" applyFill="1" applyBorder="1" applyAlignment="1">
      <alignment/>
    </xf>
    <xf numFmtId="0" fontId="4" fillId="0" borderId="80" xfId="0" applyFont="1" applyFill="1" applyBorder="1" applyAlignment="1">
      <alignment horizontal="right"/>
    </xf>
    <xf numFmtId="0" fontId="5" fillId="0" borderId="3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13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4" fillId="34" borderId="13" xfId="0" applyFont="1" applyFill="1" applyBorder="1" applyAlignment="1">
      <alignment horizontal="center" vertical="center" textRotation="90" wrapText="1"/>
    </xf>
    <xf numFmtId="0" fontId="16" fillId="34" borderId="41" xfId="0" applyFont="1" applyFill="1" applyBorder="1" applyAlignment="1">
      <alignment/>
    </xf>
    <xf numFmtId="0" fontId="12" fillId="34" borderId="4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200" fontId="0" fillId="0" borderId="0" xfId="0" applyNumberFormat="1" applyFill="1" applyBorder="1" applyAlignment="1">
      <alignment/>
    </xf>
    <xf numFmtId="0" fontId="5" fillId="0" borderId="8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1" fillId="34" borderId="40" xfId="0" applyFont="1" applyFill="1" applyBorder="1" applyAlignment="1">
      <alignment/>
    </xf>
    <xf numFmtId="0" fontId="32" fillId="0" borderId="77" xfId="0" applyFont="1" applyBorder="1" applyAlignment="1">
      <alignment horizontal="center"/>
    </xf>
    <xf numFmtId="0" fontId="4" fillId="34" borderId="69" xfId="0" applyFont="1" applyFill="1" applyBorder="1" applyAlignment="1">
      <alignment/>
    </xf>
    <xf numFmtId="0" fontId="12" fillId="34" borderId="40" xfId="55" applyFont="1" applyFill="1" applyBorder="1" applyAlignment="1">
      <alignment horizontal="right" vertical="center"/>
      <protection/>
    </xf>
    <xf numFmtId="0" fontId="22" fillId="0" borderId="68" xfId="55" applyFont="1" applyFill="1" applyBorder="1" applyAlignment="1">
      <alignment horizontal="right" vertical="center"/>
      <protection/>
    </xf>
    <xf numFmtId="0" fontId="1" fillId="0" borderId="38" xfId="0" applyFont="1" applyBorder="1" applyAlignment="1">
      <alignment/>
    </xf>
    <xf numFmtId="1" fontId="16" fillId="34" borderId="57" xfId="55" applyNumberFormat="1" applyFont="1" applyFill="1" applyBorder="1" applyAlignment="1">
      <alignment horizontal="right" vertical="center"/>
      <protection/>
    </xf>
    <xf numFmtId="1" fontId="12" fillId="34" borderId="40" xfId="55" applyNumberFormat="1" applyFont="1" applyFill="1" applyBorder="1" applyAlignment="1">
      <alignment horizontal="right" vertical="center"/>
      <protection/>
    </xf>
    <xf numFmtId="0" fontId="1" fillId="0" borderId="22" xfId="55" applyFont="1" applyFill="1" applyBorder="1">
      <alignment/>
      <protection/>
    </xf>
    <xf numFmtId="0" fontId="2" fillId="34" borderId="40" xfId="0" applyFont="1" applyFill="1" applyBorder="1" applyAlignment="1">
      <alignment/>
    </xf>
    <xf numFmtId="0" fontId="0" fillId="34" borderId="22" xfId="0" applyFill="1" applyBorder="1" applyAlignment="1">
      <alignment/>
    </xf>
    <xf numFmtId="0" fontId="10" fillId="0" borderId="39" xfId="0" applyFont="1" applyBorder="1" applyAlignment="1">
      <alignment/>
    </xf>
    <xf numFmtId="0" fontId="12" fillId="34" borderId="40" xfId="0" applyFont="1" applyFill="1" applyBorder="1" applyAlignment="1">
      <alignment/>
    </xf>
    <xf numFmtId="0" fontId="12" fillId="34" borderId="22" xfId="0" applyFont="1" applyFill="1" applyBorder="1" applyAlignment="1">
      <alignment/>
    </xf>
    <xf numFmtId="1" fontId="2" fillId="34" borderId="40" xfId="0" applyNumberFormat="1" applyFont="1" applyFill="1" applyBorder="1" applyAlignment="1">
      <alignment horizontal="right"/>
    </xf>
    <xf numFmtId="0" fontId="25" fillId="34" borderId="40" xfId="0" applyFont="1" applyFill="1" applyBorder="1" applyAlignment="1">
      <alignment horizontal="right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Alignment="1">
      <alignment/>
    </xf>
    <xf numFmtId="0" fontId="36" fillId="0" borderId="28" xfId="0" applyFont="1" applyFill="1" applyBorder="1" applyAlignment="1">
      <alignment horizontal="right" vertical="top" wrapText="1"/>
    </xf>
    <xf numFmtId="0" fontId="12" fillId="0" borderId="28" xfId="0" applyFont="1" applyFill="1" applyBorder="1" applyAlignment="1">
      <alignment horizontal="right" vertical="top" wrapText="1"/>
    </xf>
    <xf numFmtId="0" fontId="28" fillId="0" borderId="47" xfId="0" applyFont="1" applyBorder="1" applyAlignment="1">
      <alignment horizontal="right" vertical="top" wrapText="1"/>
    </xf>
    <xf numFmtId="200" fontId="1" fillId="34" borderId="68" xfId="0" applyNumberFormat="1" applyFont="1" applyFill="1" applyBorder="1" applyAlignment="1">
      <alignment horizontal="right" wrapText="1"/>
    </xf>
    <xf numFmtId="0" fontId="12" fillId="34" borderId="47" xfId="0" applyFont="1" applyFill="1" applyBorder="1" applyAlignment="1">
      <alignment wrapText="1"/>
    </xf>
    <xf numFmtId="0" fontId="12" fillId="34" borderId="29" xfId="0" applyFont="1" applyFill="1" applyBorder="1" applyAlignment="1">
      <alignment wrapText="1"/>
    </xf>
    <xf numFmtId="0" fontId="12" fillId="0" borderId="68" xfId="0" applyFont="1" applyFill="1" applyBorder="1" applyAlignment="1">
      <alignment horizontal="right" vertical="top" wrapText="1"/>
    </xf>
    <xf numFmtId="0" fontId="4" fillId="40" borderId="47" xfId="0" applyFont="1" applyFill="1" applyBorder="1" applyAlignment="1">
      <alignment/>
    </xf>
    <xf numFmtId="0" fontId="6" fillId="40" borderId="28" xfId="0" applyFont="1" applyFill="1" applyBorder="1" applyAlignment="1">
      <alignment wrapText="1"/>
    </xf>
    <xf numFmtId="0" fontId="12" fillId="0" borderId="55" xfId="0" applyNumberFormat="1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/>
    </xf>
    <xf numFmtId="49" fontId="12" fillId="0" borderId="55" xfId="0" applyNumberFormat="1" applyFont="1" applyFill="1" applyBorder="1" applyAlignment="1">
      <alignment horizontal="right"/>
    </xf>
    <xf numFmtId="49" fontId="12" fillId="0" borderId="36" xfId="0" applyNumberFormat="1" applyFont="1" applyFill="1" applyBorder="1" applyAlignment="1">
      <alignment horizontal="right"/>
    </xf>
    <xf numFmtId="200" fontId="12" fillId="0" borderId="36" xfId="0" applyNumberFormat="1" applyFont="1" applyFill="1" applyBorder="1" applyAlignment="1">
      <alignment horizontal="right"/>
    </xf>
    <xf numFmtId="49" fontId="12" fillId="0" borderId="35" xfId="0" applyNumberFormat="1" applyFont="1" applyFill="1" applyBorder="1" applyAlignment="1">
      <alignment horizontal="right"/>
    </xf>
    <xf numFmtId="0" fontId="12" fillId="0" borderId="36" xfId="0" applyNumberFormat="1" applyFont="1" applyFill="1" applyBorder="1" applyAlignment="1">
      <alignment/>
    </xf>
    <xf numFmtId="0" fontId="12" fillId="0" borderId="55" xfId="0" applyNumberFormat="1" applyFont="1" applyFill="1" applyBorder="1" applyAlignment="1">
      <alignment horizontal="right"/>
    </xf>
    <xf numFmtId="0" fontId="12" fillId="0" borderId="36" xfId="0" applyNumberFormat="1" applyFont="1" applyFill="1" applyBorder="1" applyAlignment="1">
      <alignment horizontal="right"/>
    </xf>
    <xf numFmtId="0" fontId="12" fillId="0" borderId="35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/>
    </xf>
    <xf numFmtId="0" fontId="6" fillId="0" borderId="36" xfId="0" applyFont="1" applyFill="1" applyBorder="1" applyAlignment="1">
      <alignment wrapText="1"/>
    </xf>
    <xf numFmtId="0" fontId="12" fillId="34" borderId="0" xfId="0" applyFont="1" applyFill="1" applyBorder="1" applyAlignment="1">
      <alignment horizontal="right" wrapText="1"/>
    </xf>
    <xf numFmtId="0" fontId="16" fillId="34" borderId="74" xfId="0" applyFont="1" applyFill="1" applyBorder="1" applyAlignment="1">
      <alignment horizontal="right" wrapText="1"/>
    </xf>
    <xf numFmtId="0" fontId="12" fillId="34" borderId="60" xfId="0" applyFont="1" applyFill="1" applyBorder="1" applyAlignment="1">
      <alignment horizontal="right" wrapText="1"/>
    </xf>
    <xf numFmtId="0" fontId="12" fillId="34" borderId="30" xfId="0" applyFont="1" applyFill="1" applyBorder="1" applyAlignment="1">
      <alignment horizontal="right" wrapText="1"/>
    </xf>
    <xf numFmtId="0" fontId="16" fillId="34" borderId="47" xfId="0" applyFont="1" applyFill="1" applyBorder="1" applyAlignment="1">
      <alignment horizontal="right" wrapText="1"/>
    </xf>
    <xf numFmtId="0" fontId="16" fillId="34" borderId="28" xfId="0" applyFont="1" applyFill="1" applyBorder="1" applyAlignment="1">
      <alignment horizontal="right" wrapText="1"/>
    </xf>
    <xf numFmtId="0" fontId="16" fillId="34" borderId="29" xfId="0" applyFont="1" applyFill="1" applyBorder="1" applyAlignment="1">
      <alignment horizontal="right" wrapText="1"/>
    </xf>
    <xf numFmtId="0" fontId="16" fillId="34" borderId="65" xfId="0" applyFont="1" applyFill="1" applyBorder="1" applyAlignment="1">
      <alignment horizontal="right" wrapText="1"/>
    </xf>
    <xf numFmtId="200" fontId="12" fillId="34" borderId="40" xfId="0" applyNumberFormat="1" applyFont="1" applyFill="1" applyBorder="1" applyAlignment="1">
      <alignment horizontal="right" wrapText="1"/>
    </xf>
    <xf numFmtId="200" fontId="16" fillId="34" borderId="57" xfId="0" applyNumberFormat="1" applyFont="1" applyFill="1" applyBorder="1" applyAlignment="1">
      <alignment horizontal="right" wrapText="1"/>
    </xf>
    <xf numFmtId="200" fontId="12" fillId="0" borderId="12" xfId="0" applyNumberFormat="1" applyFont="1" applyFill="1" applyBorder="1" applyAlignment="1">
      <alignment horizontal="right" wrapText="1"/>
    </xf>
    <xf numFmtId="0" fontId="0" fillId="0" borderId="33" xfId="0" applyFill="1" applyBorder="1" applyAlignment="1">
      <alignment horizontal="right"/>
    </xf>
    <xf numFmtId="0" fontId="5" fillId="0" borderId="87" xfId="0" applyFont="1" applyBorder="1" applyAlignment="1">
      <alignment horizontal="right"/>
    </xf>
    <xf numFmtId="0" fontId="4" fillId="39" borderId="77" xfId="0" applyFont="1" applyFill="1" applyBorder="1" applyAlignment="1">
      <alignment/>
    </xf>
    <xf numFmtId="0" fontId="2" fillId="0" borderId="88" xfId="0" applyFont="1" applyFill="1" applyBorder="1" applyAlignment="1">
      <alignment horizontal="right"/>
    </xf>
    <xf numFmtId="0" fontId="2" fillId="0" borderId="83" xfId="0" applyFont="1" applyFill="1" applyBorder="1" applyAlignment="1">
      <alignment horizontal="right"/>
    </xf>
    <xf numFmtId="1" fontId="2" fillId="0" borderId="83" xfId="0" applyNumberFormat="1" applyFont="1" applyFill="1" applyBorder="1" applyAlignment="1">
      <alignment horizontal="right"/>
    </xf>
    <xf numFmtId="0" fontId="2" fillId="0" borderId="89" xfId="0" applyFont="1" applyFill="1" applyBorder="1" applyAlignment="1">
      <alignment horizontal="right"/>
    </xf>
    <xf numFmtId="1" fontId="12" fillId="34" borderId="90" xfId="0" applyNumberFormat="1" applyFont="1" applyFill="1" applyBorder="1" applyAlignment="1">
      <alignment horizontal="right"/>
    </xf>
    <xf numFmtId="0" fontId="12" fillId="34" borderId="83" xfId="0" applyFont="1" applyFill="1" applyBorder="1" applyAlignment="1">
      <alignment horizontal="right"/>
    </xf>
    <xf numFmtId="0" fontId="12" fillId="34" borderId="91" xfId="0" applyFont="1" applyFill="1" applyBorder="1" applyAlignment="1">
      <alignment horizontal="right"/>
    </xf>
    <xf numFmtId="0" fontId="0" fillId="0" borderId="88" xfId="0" applyNumberFormat="1" applyBorder="1" applyAlignment="1">
      <alignment horizontal="right"/>
    </xf>
    <xf numFmtId="0" fontId="0" fillId="0" borderId="83" xfId="0" applyNumberFormat="1" applyBorder="1" applyAlignment="1">
      <alignment horizontal="right"/>
    </xf>
    <xf numFmtId="0" fontId="0" fillId="0" borderId="83" xfId="0" applyBorder="1" applyAlignment="1">
      <alignment horizontal="right"/>
    </xf>
    <xf numFmtId="0" fontId="0" fillId="0" borderId="89" xfId="0" applyBorder="1" applyAlignment="1">
      <alignment horizontal="right"/>
    </xf>
    <xf numFmtId="1" fontId="12" fillId="34" borderId="91" xfId="0" applyNumberFormat="1" applyFont="1" applyFill="1" applyBorder="1" applyAlignment="1">
      <alignment horizontal="right"/>
    </xf>
    <xf numFmtId="0" fontId="0" fillId="0" borderId="88" xfId="0" applyBorder="1" applyAlignment="1">
      <alignment horizontal="right"/>
    </xf>
    <xf numFmtId="0" fontId="12" fillId="34" borderId="90" xfId="0" applyFont="1" applyFill="1" applyBorder="1" applyAlignment="1">
      <alignment horizontal="right"/>
    </xf>
    <xf numFmtId="0" fontId="12" fillId="34" borderId="91" xfId="0" applyFont="1" applyFill="1" applyBorder="1" applyAlignment="1">
      <alignment horizontal="right"/>
    </xf>
    <xf numFmtId="1" fontId="2" fillId="34" borderId="90" xfId="0" applyNumberFormat="1" applyFont="1" applyFill="1" applyBorder="1" applyAlignment="1">
      <alignment horizontal="right"/>
    </xf>
    <xf numFmtId="1" fontId="2" fillId="34" borderId="83" xfId="0" applyNumberFormat="1" applyFont="1" applyFill="1" applyBorder="1" applyAlignment="1">
      <alignment horizontal="right"/>
    </xf>
    <xf numFmtId="1" fontId="2" fillId="34" borderId="91" xfId="0" applyNumberFormat="1" applyFont="1" applyFill="1" applyBorder="1" applyAlignment="1">
      <alignment horizontal="right"/>
    </xf>
    <xf numFmtId="0" fontId="2" fillId="0" borderId="77" xfId="0" applyFont="1" applyBorder="1" applyAlignment="1">
      <alignment horizontal="right"/>
    </xf>
    <xf numFmtId="200" fontId="2" fillId="0" borderId="92" xfId="0" applyNumberFormat="1" applyFont="1" applyFill="1" applyBorder="1" applyAlignment="1">
      <alignment horizontal="right"/>
    </xf>
    <xf numFmtId="0" fontId="46" fillId="0" borderId="0" xfId="0" applyFont="1" applyAlignment="1">
      <alignment/>
    </xf>
    <xf numFmtId="0" fontId="4" fillId="0" borderId="17" xfId="0" applyFont="1" applyFill="1" applyBorder="1" applyAlignment="1">
      <alignment horizontal="left" wrapText="1"/>
    </xf>
    <xf numFmtId="0" fontId="4" fillId="39" borderId="39" xfId="0" applyNumberFormat="1" applyFont="1" applyFill="1" applyBorder="1" applyAlignment="1">
      <alignment vertical="center"/>
    </xf>
    <xf numFmtId="0" fontId="0" fillId="0" borderId="76" xfId="0" applyBorder="1" applyAlignment="1">
      <alignment/>
    </xf>
    <xf numFmtId="0" fontId="2" fillId="34" borderId="91" xfId="0" applyFont="1" applyFill="1" applyBorder="1" applyAlignment="1">
      <alignment/>
    </xf>
    <xf numFmtId="49" fontId="4" fillId="0" borderId="77" xfId="0" applyNumberFormat="1" applyFont="1" applyBorder="1" applyAlignment="1">
      <alignment horizontal="right" vertical="center"/>
    </xf>
    <xf numFmtId="49" fontId="4" fillId="0" borderId="22" xfId="0" applyNumberFormat="1" applyFont="1" applyBorder="1" applyAlignment="1">
      <alignment horizontal="right" vertical="center"/>
    </xf>
    <xf numFmtId="0" fontId="1" fillId="0" borderId="83" xfId="0" applyFont="1" applyBorder="1" applyAlignment="1">
      <alignment/>
    </xf>
    <xf numFmtId="0" fontId="1" fillId="0" borderId="89" xfId="0" applyFont="1" applyBorder="1" applyAlignment="1">
      <alignment/>
    </xf>
    <xf numFmtId="0" fontId="12" fillId="34" borderId="90" xfId="0" applyFont="1" applyFill="1" applyBorder="1" applyAlignment="1">
      <alignment horizontal="right"/>
    </xf>
    <xf numFmtId="0" fontId="1" fillId="0" borderId="88" xfId="0" applyFont="1" applyBorder="1" applyAlignment="1">
      <alignment horizontal="right"/>
    </xf>
    <xf numFmtId="0" fontId="1" fillId="0" borderId="83" xfId="0" applyFont="1" applyBorder="1" applyAlignment="1">
      <alignment horizontal="right"/>
    </xf>
    <xf numFmtId="0" fontId="1" fillId="0" borderId="89" xfId="0" applyFont="1" applyBorder="1" applyAlignment="1">
      <alignment horizontal="right"/>
    </xf>
    <xf numFmtId="0" fontId="1" fillId="0" borderId="91" xfId="0" applyFont="1" applyBorder="1" applyAlignment="1">
      <alignment horizontal="right"/>
    </xf>
    <xf numFmtId="0" fontId="1" fillId="34" borderId="88" xfId="0" applyFont="1" applyFill="1" applyBorder="1" applyAlignment="1">
      <alignment horizontal="right"/>
    </xf>
    <xf numFmtId="0" fontId="1" fillId="34" borderId="91" xfId="0" applyFont="1" applyFill="1" applyBorder="1" applyAlignment="1">
      <alignment horizontal="right"/>
    </xf>
    <xf numFmtId="0" fontId="12" fillId="34" borderId="88" xfId="0" applyFont="1" applyFill="1" applyBorder="1" applyAlignment="1">
      <alignment horizontal="right"/>
    </xf>
    <xf numFmtId="49" fontId="12" fillId="34" borderId="83" xfId="0" applyNumberFormat="1" applyFont="1" applyFill="1" applyBorder="1" applyAlignment="1">
      <alignment horizontal="right"/>
    </xf>
    <xf numFmtId="0" fontId="1" fillId="0" borderId="92" xfId="0" applyNumberFormat="1" applyFont="1" applyBorder="1" applyAlignment="1">
      <alignment horizontal="right" vertical="center"/>
    </xf>
    <xf numFmtId="200" fontId="1" fillId="34" borderId="77" xfId="0" applyNumberFormat="1" applyFont="1" applyFill="1" applyBorder="1" applyAlignment="1">
      <alignment horizontal="right"/>
    </xf>
    <xf numFmtId="0" fontId="12" fillId="34" borderId="13" xfId="0" applyFont="1" applyFill="1" applyBorder="1" applyAlignment="1">
      <alignment horizontal="right"/>
    </xf>
    <xf numFmtId="0" fontId="12" fillId="34" borderId="15" xfId="0" applyFont="1" applyFill="1" applyBorder="1" applyAlignment="1">
      <alignment horizontal="right"/>
    </xf>
    <xf numFmtId="0" fontId="5" fillId="0" borderId="38" xfId="0" applyFont="1" applyFill="1" applyBorder="1" applyAlignment="1">
      <alignment/>
    </xf>
    <xf numFmtId="0" fontId="12" fillId="0" borderId="42" xfId="52" applyFont="1" applyFill="1" applyBorder="1" applyAlignment="1">
      <alignment horizontal="right" vertical="center" wrapText="1"/>
      <protection/>
    </xf>
    <xf numFmtId="0" fontId="12" fillId="0" borderId="45" xfId="52" applyFont="1" applyFill="1" applyBorder="1" applyAlignment="1">
      <alignment horizontal="right" vertical="center" wrapText="1"/>
      <protection/>
    </xf>
    <xf numFmtId="0" fontId="12" fillId="34" borderId="58" xfId="52" applyFont="1" applyFill="1" applyBorder="1" applyAlignment="1">
      <alignment horizontal="right" vertical="center" wrapText="1"/>
      <protection/>
    </xf>
    <xf numFmtId="0" fontId="0" fillId="41" borderId="24" xfId="0" applyFill="1" applyBorder="1" applyAlignment="1">
      <alignment horizontal="right"/>
    </xf>
    <xf numFmtId="0" fontId="0" fillId="41" borderId="10" xfId="0" applyFill="1" applyBorder="1" applyAlignment="1">
      <alignment horizontal="right"/>
    </xf>
    <xf numFmtId="0" fontId="0" fillId="41" borderId="12" xfId="0" applyFill="1" applyBorder="1" applyAlignment="1">
      <alignment horizontal="right"/>
    </xf>
    <xf numFmtId="0" fontId="0" fillId="41" borderId="11" xfId="0" applyFill="1" applyBorder="1" applyAlignment="1">
      <alignment horizontal="right"/>
    </xf>
    <xf numFmtId="0" fontId="0" fillId="41" borderId="25" xfId="0" applyFill="1" applyBorder="1" applyAlignment="1">
      <alignment horizontal="right"/>
    </xf>
    <xf numFmtId="0" fontId="0" fillId="41" borderId="38" xfId="0" applyFill="1" applyBorder="1" applyAlignment="1">
      <alignment/>
    </xf>
    <xf numFmtId="0" fontId="4" fillId="0" borderId="26" xfId="0" applyFont="1" applyBorder="1" applyAlignment="1">
      <alignment horizontal="left" wrapText="1"/>
    </xf>
    <xf numFmtId="0" fontId="4" fillId="41" borderId="38" xfId="0" applyFont="1" applyFill="1" applyBorder="1" applyAlignment="1">
      <alignment/>
    </xf>
    <xf numFmtId="0" fontId="12" fillId="41" borderId="46" xfId="0" applyFont="1" applyFill="1" applyBorder="1" applyAlignment="1">
      <alignment/>
    </xf>
    <xf numFmtId="0" fontId="12" fillId="41" borderId="62" xfId="0" applyFont="1" applyFill="1" applyBorder="1" applyAlignment="1">
      <alignment horizontal="right"/>
    </xf>
    <xf numFmtId="0" fontId="12" fillId="41" borderId="64" xfId="0" applyFont="1" applyFill="1" applyBorder="1" applyAlignment="1">
      <alignment/>
    </xf>
    <xf numFmtId="0" fontId="1" fillId="41" borderId="45" xfId="0" applyFont="1" applyFill="1" applyBorder="1" applyAlignment="1">
      <alignment horizontal="right"/>
    </xf>
    <xf numFmtId="0" fontId="1" fillId="41" borderId="62" xfId="0" applyFont="1" applyFill="1" applyBorder="1" applyAlignment="1">
      <alignment horizontal="right"/>
    </xf>
    <xf numFmtId="0" fontId="1" fillId="41" borderId="31" xfId="0" applyFont="1" applyFill="1" applyBorder="1" applyAlignment="1">
      <alignment horizontal="right"/>
    </xf>
    <xf numFmtId="0" fontId="12" fillId="41" borderId="90" xfId="0" applyFont="1" applyFill="1" applyBorder="1" applyAlignment="1">
      <alignment/>
    </xf>
    <xf numFmtId="0" fontId="12" fillId="41" borderId="92" xfId="0" applyFont="1" applyFill="1" applyBorder="1" applyAlignment="1">
      <alignment/>
    </xf>
    <xf numFmtId="0" fontId="12" fillId="41" borderId="91" xfId="0" applyFont="1" applyFill="1" applyBorder="1" applyAlignment="1">
      <alignment/>
    </xf>
    <xf numFmtId="200" fontId="1" fillId="41" borderId="77" xfId="0" applyNumberFormat="1" applyFont="1" applyFill="1" applyBorder="1" applyAlignment="1">
      <alignment/>
    </xf>
    <xf numFmtId="0" fontId="4" fillId="0" borderId="26" xfId="0" applyFont="1" applyBorder="1" applyAlignment="1">
      <alignment vertical="top" wrapText="1"/>
    </xf>
    <xf numFmtId="0" fontId="16" fillId="34" borderId="20" xfId="0" applyFont="1" applyFill="1" applyBorder="1" applyAlignment="1">
      <alignment/>
    </xf>
    <xf numFmtId="0" fontId="12" fillId="34" borderId="72" xfId="0" applyFont="1" applyFill="1" applyBorder="1" applyAlignment="1">
      <alignment/>
    </xf>
    <xf numFmtId="0" fontId="12" fillId="0" borderId="60" xfId="0" applyFont="1" applyBorder="1" applyAlignment="1">
      <alignment/>
    </xf>
    <xf numFmtId="0" fontId="12" fillId="0" borderId="30" xfId="0" applyFont="1" applyBorder="1" applyAlignment="1">
      <alignment/>
    </xf>
    <xf numFmtId="0" fontId="1" fillId="41" borderId="88" xfId="0" applyFont="1" applyFill="1" applyBorder="1" applyAlignment="1">
      <alignment/>
    </xf>
    <xf numFmtId="0" fontId="1" fillId="41" borderId="83" xfId="0" applyFont="1" applyFill="1" applyBorder="1" applyAlignment="1">
      <alignment/>
    </xf>
    <xf numFmtId="0" fontId="1" fillId="41" borderId="91" xfId="0" applyFont="1" applyFill="1" applyBorder="1" applyAlignment="1">
      <alignment/>
    </xf>
    <xf numFmtId="0" fontId="12" fillId="41" borderId="83" xfId="0" applyFont="1" applyFill="1" applyBorder="1" applyAlignment="1">
      <alignment/>
    </xf>
    <xf numFmtId="0" fontId="1" fillId="41" borderId="89" xfId="0" applyFont="1" applyFill="1" applyBorder="1" applyAlignment="1">
      <alignment/>
    </xf>
    <xf numFmtId="0" fontId="12" fillId="41" borderId="86" xfId="0" applyFont="1" applyFill="1" applyBorder="1" applyAlignment="1">
      <alignment/>
    </xf>
    <xf numFmtId="0" fontId="12" fillId="41" borderId="88" xfId="0" applyFont="1" applyFill="1" applyBorder="1" applyAlignment="1">
      <alignment/>
    </xf>
    <xf numFmtId="0" fontId="1" fillId="41" borderId="86" xfId="0" applyFont="1" applyFill="1" applyBorder="1" applyAlignment="1">
      <alignment/>
    </xf>
    <xf numFmtId="0" fontId="1" fillId="41" borderId="64" xfId="0" applyFont="1" applyFill="1" applyBorder="1" applyAlignment="1">
      <alignment horizontal="right"/>
    </xf>
    <xf numFmtId="0" fontId="1" fillId="41" borderId="63" xfId="0" applyFont="1" applyFill="1" applyBorder="1" applyAlignment="1">
      <alignment horizontal="right"/>
    </xf>
    <xf numFmtId="0" fontId="12" fillId="41" borderId="45" xfId="0" applyFont="1" applyFill="1" applyBorder="1" applyAlignment="1">
      <alignment/>
    </xf>
    <xf numFmtId="0" fontId="12" fillId="41" borderId="36" xfId="0" applyFont="1" applyFill="1" applyBorder="1" applyAlignment="1">
      <alignment/>
    </xf>
    <xf numFmtId="200" fontId="1" fillId="41" borderId="69" xfId="0" applyNumberFormat="1" applyFont="1" applyFill="1" applyBorder="1" applyAlignment="1">
      <alignment/>
    </xf>
    <xf numFmtId="0" fontId="4" fillId="41" borderId="70" xfId="0" applyFont="1" applyFill="1" applyBorder="1" applyAlignment="1">
      <alignment/>
    </xf>
    <xf numFmtId="0" fontId="4" fillId="41" borderId="22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34" borderId="20" xfId="0" applyFont="1" applyFill="1" applyBorder="1" applyAlignment="1">
      <alignment/>
    </xf>
    <xf numFmtId="200" fontId="1" fillId="0" borderId="76" xfId="0" applyNumberFormat="1" applyFont="1" applyBorder="1" applyAlignment="1">
      <alignment/>
    </xf>
    <xf numFmtId="0" fontId="4" fillId="0" borderId="37" xfId="0" applyFont="1" applyBorder="1" applyAlignment="1">
      <alignment horizontal="right"/>
    </xf>
    <xf numFmtId="0" fontId="4" fillId="41" borderId="77" xfId="0" applyFont="1" applyFill="1" applyBorder="1" applyAlignment="1">
      <alignment horizontal="right"/>
    </xf>
    <xf numFmtId="0" fontId="5" fillId="41" borderId="77" xfId="0" applyFont="1" applyFill="1" applyBorder="1" applyAlignment="1">
      <alignment/>
    </xf>
    <xf numFmtId="0" fontId="6" fillId="41" borderId="69" xfId="0" applyFont="1" applyFill="1" applyBorder="1" applyAlignment="1">
      <alignment horizontal="center"/>
    </xf>
    <xf numFmtId="0" fontId="5" fillId="41" borderId="22" xfId="0" applyFont="1" applyFill="1" applyBorder="1" applyAlignment="1">
      <alignment/>
    </xf>
    <xf numFmtId="0" fontId="12" fillId="41" borderId="31" xfId="0" applyFont="1" applyFill="1" applyBorder="1" applyAlignment="1">
      <alignment/>
    </xf>
    <xf numFmtId="0" fontId="4" fillId="33" borderId="76" xfId="52" applyFont="1" applyFill="1" applyBorder="1" applyAlignment="1">
      <alignment horizontal="center" vertical="top" wrapText="1"/>
      <protection/>
    </xf>
    <xf numFmtId="0" fontId="1" fillId="0" borderId="58" xfId="52" applyFont="1" applyFill="1" applyBorder="1" applyAlignment="1">
      <alignment horizontal="right" vertical="center" wrapText="1"/>
      <protection/>
    </xf>
    <xf numFmtId="0" fontId="1" fillId="0" borderId="0" xfId="52" applyFont="1" applyFill="1" applyBorder="1" applyAlignment="1">
      <alignment horizontal="right" vertical="center" wrapText="1"/>
      <protection/>
    </xf>
    <xf numFmtId="0" fontId="18" fillId="34" borderId="58" xfId="52" applyNumberFormat="1" applyFont="1" applyFill="1" applyBorder="1" applyAlignment="1">
      <alignment horizontal="right" vertical="center" wrapText="1"/>
      <protection/>
    </xf>
    <xf numFmtId="0" fontId="18" fillId="34" borderId="53" xfId="52" applyNumberFormat="1" applyFont="1" applyFill="1" applyBorder="1" applyAlignment="1">
      <alignment horizontal="right" vertical="center" wrapText="1"/>
      <protection/>
    </xf>
    <xf numFmtId="0" fontId="18" fillId="34" borderId="30" xfId="52" applyNumberFormat="1" applyFont="1" applyFill="1" applyBorder="1" applyAlignment="1">
      <alignment horizontal="right" vertical="center" wrapText="1"/>
      <protection/>
    </xf>
    <xf numFmtId="0" fontId="4" fillId="0" borderId="37" xfId="55" applyFont="1" applyBorder="1" applyAlignment="1">
      <alignment horizontal="left" vertical="top" wrapText="1"/>
      <protection/>
    </xf>
    <xf numFmtId="0" fontId="12" fillId="34" borderId="19" xfId="55" applyFont="1" applyFill="1" applyBorder="1" applyAlignment="1">
      <alignment horizontal="right" vertical="center"/>
      <protection/>
    </xf>
    <xf numFmtId="0" fontId="1" fillId="0" borderId="81" xfId="0" applyFont="1" applyBorder="1" applyAlignment="1">
      <alignment/>
    </xf>
    <xf numFmtId="0" fontId="12" fillId="34" borderId="33" xfId="55" applyFont="1" applyFill="1" applyBorder="1" applyAlignment="1">
      <alignment horizontal="right" vertical="center"/>
      <protection/>
    </xf>
    <xf numFmtId="0" fontId="1" fillId="0" borderId="82" xfId="0" applyFont="1" applyBorder="1" applyAlignment="1">
      <alignment/>
    </xf>
    <xf numFmtId="200" fontId="23" fillId="0" borderId="39" xfId="0" applyNumberFormat="1" applyFont="1" applyFill="1" applyBorder="1" applyAlignment="1">
      <alignment/>
    </xf>
    <xf numFmtId="0" fontId="1" fillId="0" borderId="39" xfId="55" applyFont="1" applyBorder="1">
      <alignment/>
      <protection/>
    </xf>
    <xf numFmtId="200" fontId="1" fillId="0" borderId="76" xfId="0" applyNumberFormat="1" applyFont="1" applyFill="1" applyBorder="1" applyAlignment="1">
      <alignment/>
    </xf>
    <xf numFmtId="0" fontId="4" fillId="0" borderId="26" xfId="0" applyFont="1" applyBorder="1" applyAlignment="1">
      <alignment horizontal="right"/>
    </xf>
    <xf numFmtId="0" fontId="4" fillId="0" borderId="31" xfId="0" applyFont="1" applyBorder="1" applyAlignment="1">
      <alignment/>
    </xf>
    <xf numFmtId="0" fontId="12" fillId="34" borderId="57" xfId="0" applyFont="1" applyFill="1" applyBorder="1" applyAlignment="1">
      <alignment horizontal="right"/>
    </xf>
    <xf numFmtId="200" fontId="12" fillId="34" borderId="57" xfId="0" applyNumberFormat="1" applyFont="1" applyFill="1" applyBorder="1" applyAlignment="1">
      <alignment/>
    </xf>
    <xf numFmtId="0" fontId="16" fillId="34" borderId="68" xfId="0" applyFont="1" applyFill="1" applyBorder="1" applyAlignment="1">
      <alignment/>
    </xf>
    <xf numFmtId="200" fontId="0" fillId="0" borderId="37" xfId="0" applyNumberFormat="1" applyFill="1" applyBorder="1" applyAlignment="1">
      <alignment/>
    </xf>
    <xf numFmtId="0" fontId="2" fillId="34" borderId="61" xfId="0" applyFont="1" applyFill="1" applyBorder="1" applyAlignment="1">
      <alignment/>
    </xf>
    <xf numFmtId="0" fontId="5" fillId="0" borderId="76" xfId="0" applyFont="1" applyBorder="1" applyAlignment="1">
      <alignment/>
    </xf>
    <xf numFmtId="0" fontId="5" fillId="39" borderId="30" xfId="0" applyFont="1" applyFill="1" applyBorder="1" applyAlignment="1">
      <alignment/>
    </xf>
    <xf numFmtId="0" fontId="0" fillId="0" borderId="58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61" xfId="0" applyFont="1" applyBorder="1" applyAlignment="1">
      <alignment/>
    </xf>
    <xf numFmtId="0" fontId="2" fillId="34" borderId="53" xfId="0" applyFont="1" applyFill="1" applyBorder="1" applyAlignment="1">
      <alignment/>
    </xf>
    <xf numFmtId="0" fontId="0" fillId="0" borderId="59" xfId="0" applyFont="1" applyBorder="1" applyAlignment="1">
      <alignment/>
    </xf>
    <xf numFmtId="0" fontId="2" fillId="34" borderId="60" xfId="0" applyFont="1" applyFill="1" applyBorder="1" applyAlignment="1">
      <alignment/>
    </xf>
    <xf numFmtId="200" fontId="0" fillId="0" borderId="22" xfId="0" applyNumberFormat="1" applyFill="1" applyBorder="1" applyAlignment="1">
      <alignment/>
    </xf>
    <xf numFmtId="0" fontId="0" fillId="0" borderId="31" xfId="0" applyBorder="1" applyAlignment="1">
      <alignment/>
    </xf>
    <xf numFmtId="0" fontId="4" fillId="0" borderId="37" xfId="0" applyFont="1" applyBorder="1" applyAlignment="1">
      <alignment horizontal="right"/>
    </xf>
    <xf numFmtId="0" fontId="4" fillId="39" borderId="37" xfId="0" applyFont="1" applyFill="1" applyBorder="1" applyAlignment="1">
      <alignment/>
    </xf>
    <xf numFmtId="0" fontId="12" fillId="34" borderId="20" xfId="0" applyFont="1" applyFill="1" applyBorder="1" applyAlignment="1">
      <alignment horizontal="right" vertical="center" wrapText="1"/>
    </xf>
    <xf numFmtId="0" fontId="12" fillId="34" borderId="18" xfId="0" applyFont="1" applyFill="1" applyBorder="1" applyAlignment="1">
      <alignment/>
    </xf>
    <xf numFmtId="0" fontId="12" fillId="34" borderId="72" xfId="0" applyFont="1" applyFill="1" applyBorder="1" applyAlignment="1">
      <alignment horizontal="right" vertical="center" wrapText="1"/>
    </xf>
    <xf numFmtId="0" fontId="12" fillId="34" borderId="72" xfId="0" applyFont="1" applyFill="1" applyBorder="1" applyAlignment="1">
      <alignment/>
    </xf>
    <xf numFmtId="0" fontId="12" fillId="34" borderId="18" xfId="0" applyFont="1" applyFill="1" applyBorder="1" applyAlignment="1">
      <alignment/>
    </xf>
    <xf numFmtId="0" fontId="1" fillId="0" borderId="52" xfId="0" applyFont="1" applyBorder="1" applyAlignment="1">
      <alignment/>
    </xf>
    <xf numFmtId="0" fontId="4" fillId="0" borderId="39" xfId="0" applyFont="1" applyBorder="1" applyAlignment="1">
      <alignment horizontal="right"/>
    </xf>
    <xf numFmtId="0" fontId="1" fillId="0" borderId="43" xfId="0" applyFont="1" applyBorder="1" applyAlignment="1">
      <alignment/>
    </xf>
    <xf numFmtId="200" fontId="1" fillId="0" borderId="82" xfId="0" applyNumberFormat="1" applyFont="1" applyFill="1" applyBorder="1" applyAlignment="1">
      <alignment horizontal="right"/>
    </xf>
    <xf numFmtId="0" fontId="45" fillId="0" borderId="81" xfId="0" applyFont="1" applyBorder="1" applyAlignment="1">
      <alignment horizontal="right"/>
    </xf>
    <xf numFmtId="0" fontId="37" fillId="0" borderId="81" xfId="0" applyFont="1" applyFill="1" applyBorder="1" applyAlignment="1">
      <alignment/>
    </xf>
    <xf numFmtId="0" fontId="25" fillId="0" borderId="20" xfId="0" applyFont="1" applyBorder="1" applyAlignment="1">
      <alignment horizontal="right"/>
    </xf>
    <xf numFmtId="0" fontId="25" fillId="0" borderId="18" xfId="0" applyFont="1" applyBorder="1" applyAlignment="1">
      <alignment horizontal="right"/>
    </xf>
    <xf numFmtId="1" fontId="25" fillId="0" borderId="18" xfId="0" applyNumberFormat="1" applyFont="1" applyBorder="1" applyAlignment="1">
      <alignment horizontal="right"/>
    </xf>
    <xf numFmtId="0" fontId="25" fillId="0" borderId="72" xfId="0" applyFont="1" applyBorder="1" applyAlignment="1">
      <alignment horizontal="right"/>
    </xf>
    <xf numFmtId="1" fontId="16" fillId="34" borderId="71" xfId="0" applyNumberFormat="1" applyFont="1" applyFill="1" applyBorder="1" applyAlignment="1">
      <alignment horizontal="right"/>
    </xf>
    <xf numFmtId="0" fontId="16" fillId="34" borderId="18" xfId="0" applyFont="1" applyFill="1" applyBorder="1" applyAlignment="1">
      <alignment horizontal="right"/>
    </xf>
    <xf numFmtId="0" fontId="16" fillId="34" borderId="19" xfId="0" applyFont="1" applyFill="1" applyBorder="1" applyAlignment="1">
      <alignment horizontal="right"/>
    </xf>
    <xf numFmtId="0" fontId="25" fillId="0" borderId="20" xfId="0" applyNumberFormat="1" applyFont="1" applyBorder="1" applyAlignment="1">
      <alignment horizontal="right"/>
    </xf>
    <xf numFmtId="0" fontId="25" fillId="0" borderId="18" xfId="0" applyNumberFormat="1" applyFont="1" applyBorder="1" applyAlignment="1">
      <alignment horizontal="right"/>
    </xf>
    <xf numFmtId="1" fontId="16" fillId="34" borderId="71" xfId="0" applyNumberFormat="1" applyFont="1" applyFill="1" applyBorder="1" applyAlignment="1">
      <alignment horizontal="right"/>
    </xf>
    <xf numFmtId="1" fontId="16" fillId="34" borderId="72" xfId="0" applyNumberFormat="1" applyFont="1" applyFill="1" applyBorder="1" applyAlignment="1">
      <alignment horizontal="right"/>
    </xf>
    <xf numFmtId="0" fontId="25" fillId="0" borderId="71" xfId="0" applyFont="1" applyBorder="1" applyAlignment="1">
      <alignment horizontal="right"/>
    </xf>
    <xf numFmtId="0" fontId="25" fillId="0" borderId="19" xfId="0" applyFont="1" applyBorder="1" applyAlignment="1">
      <alignment horizontal="right"/>
    </xf>
    <xf numFmtId="0" fontId="16" fillId="34" borderId="20" xfId="0" applyFont="1" applyFill="1" applyBorder="1" applyAlignment="1">
      <alignment horizontal="right"/>
    </xf>
    <xf numFmtId="0" fontId="16" fillId="34" borderId="72" xfId="0" applyFont="1" applyFill="1" applyBorder="1" applyAlignment="1">
      <alignment horizontal="right"/>
    </xf>
    <xf numFmtId="1" fontId="25" fillId="34" borderId="71" xfId="0" applyNumberFormat="1" applyFont="1" applyFill="1" applyBorder="1" applyAlignment="1">
      <alignment horizontal="right"/>
    </xf>
    <xf numFmtId="1" fontId="25" fillId="34" borderId="18" xfId="0" applyNumberFormat="1" applyFont="1" applyFill="1" applyBorder="1" applyAlignment="1">
      <alignment horizontal="right"/>
    </xf>
    <xf numFmtId="1" fontId="25" fillId="34" borderId="72" xfId="0" applyNumberFormat="1" applyFont="1" applyFill="1" applyBorder="1" applyAlignment="1">
      <alignment horizontal="right"/>
    </xf>
    <xf numFmtId="0" fontId="25" fillId="0" borderId="52" xfId="0" applyFont="1" applyBorder="1" applyAlignment="1">
      <alignment horizontal="right"/>
    </xf>
    <xf numFmtId="200" fontId="25" fillId="0" borderId="80" xfId="0" applyNumberFormat="1" applyFont="1" applyFill="1" applyBorder="1" applyAlignment="1">
      <alignment horizontal="right"/>
    </xf>
    <xf numFmtId="0" fontId="25" fillId="0" borderId="37" xfId="0" applyFont="1" applyBorder="1" applyAlignment="1">
      <alignment/>
    </xf>
    <xf numFmtId="0" fontId="47" fillId="37" borderId="39" xfId="0" applyFont="1" applyFill="1" applyBorder="1" applyAlignment="1">
      <alignment wrapText="1"/>
    </xf>
    <xf numFmtId="0" fontId="25" fillId="0" borderId="32" xfId="0" applyNumberFormat="1" applyFont="1" applyBorder="1" applyAlignment="1">
      <alignment horizontal="right"/>
    </xf>
    <xf numFmtId="0" fontId="25" fillId="0" borderId="33" xfId="0" applyNumberFormat="1" applyFont="1" applyBorder="1" applyAlignment="1">
      <alignment horizontal="right"/>
    </xf>
    <xf numFmtId="0" fontId="25" fillId="0" borderId="39" xfId="0" applyFont="1" applyBorder="1" applyAlignment="1">
      <alignment/>
    </xf>
    <xf numFmtId="0" fontId="45" fillId="41" borderId="21" xfId="0" applyFont="1" applyFill="1" applyBorder="1" applyAlignment="1">
      <alignment horizontal="right"/>
    </xf>
    <xf numFmtId="0" fontId="37" fillId="41" borderId="21" xfId="0" applyFont="1" applyFill="1" applyBorder="1" applyAlignment="1">
      <alignment/>
    </xf>
    <xf numFmtId="0" fontId="25" fillId="41" borderId="47" xfId="0" applyFont="1" applyFill="1" applyBorder="1" applyAlignment="1">
      <alignment horizontal="right"/>
    </xf>
    <xf numFmtId="0" fontId="25" fillId="41" borderId="28" xfId="0" applyFont="1" applyFill="1" applyBorder="1" applyAlignment="1">
      <alignment horizontal="right"/>
    </xf>
    <xf numFmtId="1" fontId="25" fillId="41" borderId="28" xfId="0" applyNumberFormat="1" applyFont="1" applyFill="1" applyBorder="1" applyAlignment="1">
      <alignment horizontal="right"/>
    </xf>
    <xf numFmtId="0" fontId="25" fillId="41" borderId="29" xfId="0" applyFont="1" applyFill="1" applyBorder="1" applyAlignment="1">
      <alignment horizontal="right"/>
    </xf>
    <xf numFmtId="1" fontId="16" fillId="41" borderId="27" xfId="0" applyNumberFormat="1" applyFont="1" applyFill="1" applyBorder="1" applyAlignment="1">
      <alignment horizontal="right"/>
    </xf>
    <xf numFmtId="0" fontId="16" fillId="41" borderId="28" xfId="0" applyFont="1" applyFill="1" applyBorder="1" applyAlignment="1">
      <alignment horizontal="right"/>
    </xf>
    <xf numFmtId="0" fontId="16" fillId="41" borderId="68" xfId="0" applyFont="1" applyFill="1" applyBorder="1" applyAlignment="1">
      <alignment horizontal="right"/>
    </xf>
    <xf numFmtId="0" fontId="25" fillId="41" borderId="47" xfId="0" applyNumberFormat="1" applyFont="1" applyFill="1" applyBorder="1" applyAlignment="1">
      <alignment horizontal="right"/>
    </xf>
    <xf numFmtId="0" fontId="25" fillId="41" borderId="28" xfId="0" applyNumberFormat="1" applyFont="1" applyFill="1" applyBorder="1" applyAlignment="1">
      <alignment horizontal="right"/>
    </xf>
    <xf numFmtId="1" fontId="16" fillId="41" borderId="27" xfId="0" applyNumberFormat="1" applyFont="1" applyFill="1" applyBorder="1" applyAlignment="1">
      <alignment horizontal="right"/>
    </xf>
    <xf numFmtId="1" fontId="16" fillId="41" borderId="29" xfId="0" applyNumberFormat="1" applyFont="1" applyFill="1" applyBorder="1" applyAlignment="1">
      <alignment horizontal="right"/>
    </xf>
    <xf numFmtId="0" fontId="25" fillId="41" borderId="27" xfId="0" applyFont="1" applyFill="1" applyBorder="1" applyAlignment="1">
      <alignment horizontal="right"/>
    </xf>
    <xf numFmtId="0" fontId="25" fillId="41" borderId="68" xfId="0" applyFont="1" applyFill="1" applyBorder="1" applyAlignment="1">
      <alignment horizontal="right"/>
    </xf>
    <xf numFmtId="0" fontId="16" fillId="41" borderId="47" xfId="0" applyFont="1" applyFill="1" applyBorder="1" applyAlignment="1">
      <alignment horizontal="right"/>
    </xf>
    <xf numFmtId="0" fontId="16" fillId="41" borderId="29" xfId="0" applyFont="1" applyFill="1" applyBorder="1" applyAlignment="1">
      <alignment horizontal="right"/>
    </xf>
    <xf numFmtId="1" fontId="25" fillId="41" borderId="27" xfId="0" applyNumberFormat="1" applyFont="1" applyFill="1" applyBorder="1" applyAlignment="1">
      <alignment horizontal="right"/>
    </xf>
    <xf numFmtId="1" fontId="25" fillId="41" borderId="29" xfId="0" applyNumberFormat="1" applyFont="1" applyFill="1" applyBorder="1" applyAlignment="1">
      <alignment horizontal="right"/>
    </xf>
    <xf numFmtId="0" fontId="25" fillId="41" borderId="55" xfId="0" applyFont="1" applyFill="1" applyBorder="1" applyAlignment="1">
      <alignment horizontal="right"/>
    </xf>
    <xf numFmtId="200" fontId="25" fillId="41" borderId="21" xfId="0" applyNumberFormat="1" applyFont="1" applyFill="1" applyBorder="1" applyAlignment="1">
      <alignment horizontal="right"/>
    </xf>
    <xf numFmtId="0" fontId="25" fillId="41" borderId="40" xfId="0" applyFont="1" applyFill="1" applyBorder="1" applyAlignment="1">
      <alignment/>
    </xf>
    <xf numFmtId="0" fontId="0" fillId="0" borderId="20" xfId="0" applyBorder="1" applyAlignment="1">
      <alignment horizontal="right"/>
    </xf>
    <xf numFmtId="0" fontId="12" fillId="34" borderId="19" xfId="0" applyFont="1" applyFill="1" applyBorder="1" applyAlignment="1">
      <alignment horizontal="right"/>
    </xf>
    <xf numFmtId="1" fontId="12" fillId="34" borderId="72" xfId="0" applyNumberFormat="1" applyFont="1" applyFill="1" applyBorder="1" applyAlignment="1">
      <alignment horizontal="right"/>
    </xf>
    <xf numFmtId="0" fontId="4" fillId="0" borderId="82" xfId="0" applyFont="1" applyFill="1" applyBorder="1" applyAlignment="1">
      <alignment/>
    </xf>
    <xf numFmtId="1" fontId="12" fillId="34" borderId="42" xfId="0" applyNumberFormat="1" applyFont="1" applyFill="1" applyBorder="1" applyAlignment="1">
      <alignment horizontal="right"/>
    </xf>
    <xf numFmtId="1" fontId="0" fillId="0" borderId="32" xfId="0" applyNumberFormat="1" applyBorder="1" applyAlignment="1">
      <alignment horizontal="right"/>
    </xf>
    <xf numFmtId="1" fontId="12" fillId="34" borderId="34" xfId="0" applyNumberFormat="1" applyFont="1" applyFill="1" applyBorder="1" applyAlignment="1">
      <alignment horizontal="right"/>
    </xf>
    <xf numFmtId="0" fontId="12" fillId="34" borderId="32" xfId="0" applyFont="1" applyFill="1" applyBorder="1" applyAlignment="1">
      <alignment horizontal="right"/>
    </xf>
    <xf numFmtId="0" fontId="5" fillId="41" borderId="87" xfId="0" applyFont="1" applyFill="1" applyBorder="1" applyAlignment="1">
      <alignment horizontal="right"/>
    </xf>
    <xf numFmtId="0" fontId="4" fillId="41" borderId="87" xfId="0" applyFont="1" applyFill="1" applyBorder="1" applyAlignment="1">
      <alignment/>
    </xf>
    <xf numFmtId="0" fontId="0" fillId="41" borderId="90" xfId="0" applyFill="1" applyBorder="1" applyAlignment="1">
      <alignment horizontal="right"/>
    </xf>
    <xf numFmtId="0" fontId="0" fillId="41" borderId="83" xfId="0" applyFill="1" applyBorder="1" applyAlignment="1">
      <alignment horizontal="right"/>
    </xf>
    <xf numFmtId="1" fontId="0" fillId="41" borderId="83" xfId="0" applyNumberFormat="1" applyFill="1" applyBorder="1" applyAlignment="1">
      <alignment horizontal="right"/>
    </xf>
    <xf numFmtId="0" fontId="0" fillId="41" borderId="91" xfId="0" applyFill="1" applyBorder="1" applyAlignment="1">
      <alignment horizontal="right"/>
    </xf>
    <xf numFmtId="1" fontId="12" fillId="41" borderId="88" xfId="0" applyNumberFormat="1" applyFont="1" applyFill="1" applyBorder="1" applyAlignment="1">
      <alignment horizontal="right"/>
    </xf>
    <xf numFmtId="0" fontId="12" fillId="41" borderId="83" xfId="0" applyFont="1" applyFill="1" applyBorder="1" applyAlignment="1">
      <alignment horizontal="right"/>
    </xf>
    <xf numFmtId="0" fontId="12" fillId="41" borderId="89" xfId="0" applyFont="1" applyFill="1" applyBorder="1" applyAlignment="1">
      <alignment horizontal="right"/>
    </xf>
    <xf numFmtId="1" fontId="0" fillId="41" borderId="90" xfId="0" applyNumberFormat="1" applyFill="1" applyBorder="1" applyAlignment="1">
      <alignment horizontal="right"/>
    </xf>
    <xf numFmtId="1" fontId="12" fillId="41" borderId="91" xfId="0" applyNumberFormat="1" applyFont="1" applyFill="1" applyBorder="1" applyAlignment="1">
      <alignment horizontal="right"/>
    </xf>
    <xf numFmtId="0" fontId="0" fillId="41" borderId="88" xfId="0" applyFill="1" applyBorder="1" applyAlignment="1">
      <alignment horizontal="right"/>
    </xf>
    <xf numFmtId="0" fontId="0" fillId="41" borderId="89" xfId="0" applyFill="1" applyBorder="1" applyAlignment="1">
      <alignment horizontal="right"/>
    </xf>
    <xf numFmtId="0" fontId="12" fillId="41" borderId="90" xfId="0" applyFont="1" applyFill="1" applyBorder="1" applyAlignment="1">
      <alignment horizontal="right"/>
    </xf>
    <xf numFmtId="0" fontId="12" fillId="41" borderId="91" xfId="0" applyFont="1" applyFill="1" applyBorder="1" applyAlignment="1">
      <alignment horizontal="right"/>
    </xf>
    <xf numFmtId="1" fontId="2" fillId="41" borderId="88" xfId="0" applyNumberFormat="1" applyFont="1" applyFill="1" applyBorder="1" applyAlignment="1">
      <alignment horizontal="right"/>
    </xf>
    <xf numFmtId="1" fontId="2" fillId="41" borderId="83" xfId="0" applyNumberFormat="1" applyFont="1" applyFill="1" applyBorder="1" applyAlignment="1">
      <alignment horizontal="right"/>
    </xf>
    <xf numFmtId="1" fontId="2" fillId="41" borderId="91" xfId="0" applyNumberFormat="1" applyFont="1" applyFill="1" applyBorder="1" applyAlignment="1">
      <alignment horizontal="right"/>
    </xf>
    <xf numFmtId="0" fontId="0" fillId="41" borderId="92" xfId="0" applyFill="1" applyBorder="1" applyAlignment="1">
      <alignment horizontal="right"/>
    </xf>
    <xf numFmtId="200" fontId="2" fillId="41" borderId="87" xfId="0" applyNumberFormat="1" applyFont="1" applyFill="1" applyBorder="1" applyAlignment="1">
      <alignment horizontal="right"/>
    </xf>
    <xf numFmtId="0" fontId="0" fillId="41" borderId="77" xfId="0" applyFill="1" applyBorder="1" applyAlignment="1">
      <alignment/>
    </xf>
    <xf numFmtId="0" fontId="5" fillId="41" borderId="75" xfId="0" applyFont="1" applyFill="1" applyBorder="1" applyAlignment="1">
      <alignment horizontal="right"/>
    </xf>
    <xf numFmtId="1" fontId="0" fillId="41" borderId="10" xfId="0" applyNumberFormat="1" applyFill="1" applyBorder="1" applyAlignment="1">
      <alignment horizontal="right"/>
    </xf>
    <xf numFmtId="1" fontId="12" fillId="41" borderId="11" xfId="0" applyNumberFormat="1" applyFont="1" applyFill="1" applyBorder="1" applyAlignment="1">
      <alignment horizontal="right"/>
    </xf>
    <xf numFmtId="0" fontId="12" fillId="41" borderId="10" xfId="0" applyFont="1" applyFill="1" applyBorder="1" applyAlignment="1">
      <alignment horizontal="right"/>
    </xf>
    <xf numFmtId="0" fontId="12" fillId="41" borderId="25" xfId="0" applyFont="1" applyFill="1" applyBorder="1" applyAlignment="1">
      <alignment horizontal="right"/>
    </xf>
    <xf numFmtId="1" fontId="0" fillId="41" borderId="11" xfId="0" applyNumberFormat="1" applyFill="1" applyBorder="1" applyAlignment="1">
      <alignment horizontal="right"/>
    </xf>
    <xf numFmtId="1" fontId="1" fillId="41" borderId="11" xfId="0" applyNumberFormat="1" applyFont="1" applyFill="1" applyBorder="1" applyAlignment="1">
      <alignment horizontal="right"/>
    </xf>
    <xf numFmtId="1" fontId="1" fillId="41" borderId="25" xfId="0" applyNumberFormat="1" applyFont="1" applyFill="1" applyBorder="1" applyAlignment="1">
      <alignment horizontal="right"/>
    </xf>
    <xf numFmtId="0" fontId="12" fillId="41" borderId="24" xfId="0" applyFont="1" applyFill="1" applyBorder="1" applyAlignment="1">
      <alignment horizontal="right"/>
    </xf>
    <xf numFmtId="0" fontId="12" fillId="41" borderId="12" xfId="0" applyFont="1" applyFill="1" applyBorder="1" applyAlignment="1">
      <alignment horizontal="right"/>
    </xf>
    <xf numFmtId="1" fontId="2" fillId="41" borderId="24" xfId="0" applyNumberFormat="1" applyFont="1" applyFill="1" applyBorder="1" applyAlignment="1">
      <alignment horizontal="right"/>
    </xf>
    <xf numFmtId="1" fontId="2" fillId="41" borderId="10" xfId="0" applyNumberFormat="1" applyFont="1" applyFill="1" applyBorder="1" applyAlignment="1">
      <alignment horizontal="right"/>
    </xf>
    <xf numFmtId="1" fontId="2" fillId="41" borderId="12" xfId="0" applyNumberFormat="1" applyFont="1" applyFill="1" applyBorder="1" applyAlignment="1">
      <alignment horizontal="right"/>
    </xf>
    <xf numFmtId="0" fontId="0" fillId="41" borderId="44" xfId="0" applyFill="1" applyBorder="1" applyAlignment="1">
      <alignment horizontal="right"/>
    </xf>
    <xf numFmtId="200" fontId="2" fillId="41" borderId="82" xfId="0" applyNumberFormat="1" applyFont="1" applyFill="1" applyBorder="1" applyAlignment="1">
      <alignment horizontal="right"/>
    </xf>
    <xf numFmtId="0" fontId="5" fillId="41" borderId="84" xfId="0" applyFont="1" applyFill="1" applyBorder="1" applyAlignment="1">
      <alignment horizontal="right"/>
    </xf>
    <xf numFmtId="0" fontId="0" fillId="41" borderId="23" xfId="0" applyFill="1" applyBorder="1" applyAlignment="1">
      <alignment horizontal="right"/>
    </xf>
    <xf numFmtId="0" fontId="0" fillId="41" borderId="14" xfId="0" applyFill="1" applyBorder="1" applyAlignment="1">
      <alignment horizontal="right"/>
    </xf>
    <xf numFmtId="1" fontId="0" fillId="41" borderId="14" xfId="0" applyNumberFormat="1" applyFill="1" applyBorder="1" applyAlignment="1">
      <alignment horizontal="right"/>
    </xf>
    <xf numFmtId="0" fontId="0" fillId="41" borderId="16" xfId="0" applyFill="1" applyBorder="1" applyAlignment="1">
      <alignment horizontal="right"/>
    </xf>
    <xf numFmtId="1" fontId="12" fillId="41" borderId="13" xfId="0" applyNumberFormat="1" applyFont="1" applyFill="1" applyBorder="1" applyAlignment="1">
      <alignment horizontal="right"/>
    </xf>
    <xf numFmtId="0" fontId="12" fillId="41" borderId="14" xfId="0" applyFont="1" applyFill="1" applyBorder="1" applyAlignment="1">
      <alignment horizontal="right"/>
    </xf>
    <xf numFmtId="0" fontId="12" fillId="41" borderId="16" xfId="0" applyFont="1" applyFill="1" applyBorder="1" applyAlignment="1">
      <alignment horizontal="right"/>
    </xf>
    <xf numFmtId="1" fontId="0" fillId="41" borderId="13" xfId="0" applyNumberFormat="1" applyFill="1" applyBorder="1" applyAlignment="1">
      <alignment horizontal="right"/>
    </xf>
    <xf numFmtId="0" fontId="0" fillId="41" borderId="15" xfId="0" applyFill="1" applyBorder="1" applyAlignment="1">
      <alignment horizontal="right"/>
    </xf>
    <xf numFmtId="1" fontId="1" fillId="41" borderId="13" xfId="0" applyNumberFormat="1" applyFont="1" applyFill="1" applyBorder="1" applyAlignment="1">
      <alignment horizontal="right"/>
    </xf>
    <xf numFmtId="1" fontId="1" fillId="41" borderId="16" xfId="0" applyNumberFormat="1" applyFont="1" applyFill="1" applyBorder="1" applyAlignment="1">
      <alignment horizontal="right"/>
    </xf>
    <xf numFmtId="0" fontId="0" fillId="41" borderId="13" xfId="0" applyFill="1" applyBorder="1" applyAlignment="1">
      <alignment horizontal="right"/>
    </xf>
    <xf numFmtId="0" fontId="12" fillId="41" borderId="23" xfId="0" applyFont="1" applyFill="1" applyBorder="1" applyAlignment="1">
      <alignment horizontal="right"/>
    </xf>
    <xf numFmtId="0" fontId="12" fillId="41" borderId="15" xfId="0" applyFont="1" applyFill="1" applyBorder="1" applyAlignment="1">
      <alignment horizontal="right"/>
    </xf>
    <xf numFmtId="1" fontId="2" fillId="41" borderId="23" xfId="0" applyNumberFormat="1" applyFont="1" applyFill="1" applyBorder="1" applyAlignment="1">
      <alignment horizontal="right"/>
    </xf>
    <xf numFmtId="1" fontId="2" fillId="41" borderId="14" xfId="0" applyNumberFormat="1" applyFont="1" applyFill="1" applyBorder="1" applyAlignment="1">
      <alignment horizontal="right"/>
    </xf>
    <xf numFmtId="1" fontId="2" fillId="41" borderId="15" xfId="0" applyNumberFormat="1" applyFont="1" applyFill="1" applyBorder="1" applyAlignment="1">
      <alignment horizontal="right"/>
    </xf>
    <xf numFmtId="0" fontId="0" fillId="41" borderId="54" xfId="0" applyFill="1" applyBorder="1" applyAlignment="1">
      <alignment horizontal="right"/>
    </xf>
    <xf numFmtId="200" fontId="2" fillId="41" borderId="69" xfId="0" applyNumberFormat="1" applyFont="1" applyFill="1" applyBorder="1" applyAlignment="1">
      <alignment horizontal="right"/>
    </xf>
    <xf numFmtId="0" fontId="0" fillId="41" borderId="70" xfId="0" applyFill="1" applyBorder="1" applyAlignment="1">
      <alignment/>
    </xf>
    <xf numFmtId="0" fontId="1" fillId="0" borderId="51" xfId="0" applyFont="1" applyBorder="1" applyAlignment="1">
      <alignment horizontal="right"/>
    </xf>
    <xf numFmtId="0" fontId="1" fillId="0" borderId="49" xfId="0" applyFont="1" applyBorder="1" applyAlignment="1">
      <alignment horizontal="right"/>
    </xf>
    <xf numFmtId="0" fontId="12" fillId="0" borderId="32" xfId="0" applyFont="1" applyBorder="1" applyAlignment="1">
      <alignment horizontal="right" wrapText="1"/>
    </xf>
    <xf numFmtId="0" fontId="12" fillId="34" borderId="61" xfId="0" applyFont="1" applyFill="1" applyBorder="1" applyAlignment="1">
      <alignment horizontal="right" wrapText="1"/>
    </xf>
    <xf numFmtId="0" fontId="1" fillId="0" borderId="18" xfId="0" applyFont="1" applyBorder="1" applyAlignment="1">
      <alignment/>
    </xf>
    <xf numFmtId="0" fontId="8" fillId="34" borderId="22" xfId="0" applyFont="1" applyFill="1" applyBorder="1" applyAlignment="1">
      <alignment/>
    </xf>
    <xf numFmtId="0" fontId="6" fillId="34" borderId="22" xfId="52" applyFont="1" applyFill="1" applyBorder="1" applyAlignment="1">
      <alignment wrapText="1"/>
      <protection/>
    </xf>
    <xf numFmtId="0" fontId="12" fillId="34" borderId="36" xfId="0" applyFont="1" applyFill="1" applyBorder="1" applyAlignment="1">
      <alignment horizontal="right"/>
    </xf>
    <xf numFmtId="0" fontId="12" fillId="34" borderId="63" xfId="0" applyFont="1" applyFill="1" applyBorder="1" applyAlignment="1">
      <alignment horizontal="right" wrapText="1"/>
    </xf>
    <xf numFmtId="200" fontId="12" fillId="34" borderId="62" xfId="0" applyNumberFormat="1" applyFont="1" applyFill="1" applyBorder="1" applyAlignment="1">
      <alignment horizontal="right" wrapText="1"/>
    </xf>
    <xf numFmtId="0" fontId="36" fillId="0" borderId="36" xfId="0" applyFont="1" applyFill="1" applyBorder="1" applyAlignment="1">
      <alignment horizontal="right" vertical="top" wrapText="1"/>
    </xf>
    <xf numFmtId="0" fontId="12" fillId="0" borderId="36" xfId="0" applyFont="1" applyFill="1" applyBorder="1" applyAlignment="1">
      <alignment horizontal="right" vertical="top" wrapText="1"/>
    </xf>
    <xf numFmtId="200" fontId="12" fillId="0" borderId="36" xfId="0" applyNumberFormat="1" applyFont="1" applyFill="1" applyBorder="1" applyAlignment="1">
      <alignment horizontal="right" vertical="top" wrapText="1"/>
    </xf>
    <xf numFmtId="0" fontId="12" fillId="0" borderId="31" xfId="0" applyFont="1" applyFill="1" applyBorder="1" applyAlignment="1">
      <alignment horizontal="right" vertical="top" wrapText="1"/>
    </xf>
    <xf numFmtId="0" fontId="36" fillId="34" borderId="28" xfId="0" applyFont="1" applyFill="1" applyBorder="1" applyAlignment="1">
      <alignment horizontal="right" vertical="top" wrapText="1"/>
    </xf>
    <xf numFmtId="0" fontId="36" fillId="34" borderId="29" xfId="0" applyFont="1" applyFill="1" applyBorder="1" applyAlignment="1">
      <alignment horizontal="right" vertical="top" wrapText="1"/>
    </xf>
    <xf numFmtId="0" fontId="36" fillId="34" borderId="27" xfId="0" applyFont="1" applyFill="1" applyBorder="1" applyAlignment="1">
      <alignment horizontal="right" vertical="top" wrapText="1"/>
    </xf>
    <xf numFmtId="0" fontId="23" fillId="33" borderId="71" xfId="0" applyNumberFormat="1" applyFont="1" applyFill="1" applyBorder="1" applyAlignment="1">
      <alignment horizontal="right"/>
    </xf>
    <xf numFmtId="0" fontId="23" fillId="33" borderId="18" xfId="0" applyNumberFormat="1" applyFont="1" applyFill="1" applyBorder="1" applyAlignment="1">
      <alignment horizontal="right"/>
    </xf>
    <xf numFmtId="0" fontId="23" fillId="33" borderId="72" xfId="0" applyNumberFormat="1" applyFont="1" applyFill="1" applyBorder="1" applyAlignment="1">
      <alignment horizontal="right"/>
    </xf>
    <xf numFmtId="0" fontId="16" fillId="34" borderId="20" xfId="0" applyNumberFormat="1" applyFont="1" applyFill="1" applyBorder="1" applyAlignment="1">
      <alignment horizontal="right"/>
    </xf>
    <xf numFmtId="0" fontId="16" fillId="34" borderId="18" xfId="0" applyNumberFormat="1" applyFont="1" applyFill="1" applyBorder="1" applyAlignment="1">
      <alignment horizontal="right"/>
    </xf>
    <xf numFmtId="0" fontId="16" fillId="34" borderId="72" xfId="0" applyNumberFormat="1" applyFont="1" applyFill="1" applyBorder="1" applyAlignment="1">
      <alignment horizontal="right"/>
    </xf>
    <xf numFmtId="0" fontId="16" fillId="34" borderId="71" xfId="0" applyNumberFormat="1" applyFont="1" applyFill="1" applyBorder="1" applyAlignment="1">
      <alignment horizontal="right"/>
    </xf>
    <xf numFmtId="0" fontId="23" fillId="0" borderId="26" xfId="0" applyNumberFormat="1" applyFont="1" applyBorder="1" applyAlignment="1">
      <alignment horizontal="right"/>
    </xf>
    <xf numFmtId="0" fontId="23" fillId="0" borderId="0" xfId="0" applyNumberFormat="1" applyFont="1" applyFill="1" applyBorder="1" applyAlignment="1">
      <alignment horizontal="right"/>
    </xf>
    <xf numFmtId="0" fontId="26" fillId="0" borderId="37" xfId="0" applyNumberFormat="1" applyFont="1" applyBorder="1" applyAlignment="1">
      <alignment/>
    </xf>
    <xf numFmtId="0" fontId="32" fillId="0" borderId="76" xfId="0" applyNumberFormat="1" applyFont="1" applyBorder="1" applyAlignment="1">
      <alignment horizontal="right" vertical="center"/>
    </xf>
    <xf numFmtId="0" fontId="16" fillId="34" borderId="33" xfId="0" applyNumberFormat="1" applyFont="1" applyFill="1" applyBorder="1" applyAlignment="1">
      <alignment horizontal="right"/>
    </xf>
    <xf numFmtId="0" fontId="26" fillId="0" borderId="39" xfId="0" applyNumberFormat="1" applyFont="1" applyBorder="1" applyAlignment="1">
      <alignment/>
    </xf>
    <xf numFmtId="0" fontId="4" fillId="39" borderId="26" xfId="0" applyNumberFormat="1" applyFont="1" applyFill="1" applyBorder="1" applyAlignment="1">
      <alignment horizontal="left" vertical="center"/>
    </xf>
    <xf numFmtId="0" fontId="1" fillId="0" borderId="18" xfId="0" applyNumberFormat="1" applyFont="1" applyFill="1" applyBorder="1" applyAlignment="1">
      <alignment horizontal="right"/>
    </xf>
    <xf numFmtId="0" fontId="1" fillId="0" borderId="41" xfId="0" applyNumberFormat="1" applyFont="1" applyBorder="1" applyAlignment="1">
      <alignment horizontal="right"/>
    </xf>
    <xf numFmtId="0" fontId="0" fillId="0" borderId="39" xfId="0" applyNumberFormat="1" applyBorder="1" applyAlignment="1">
      <alignment/>
    </xf>
    <xf numFmtId="0" fontId="6" fillId="34" borderId="69" xfId="55" applyFont="1" applyFill="1" applyBorder="1" applyAlignment="1">
      <alignment horizontal="right" vertical="center"/>
      <protection/>
    </xf>
    <xf numFmtId="200" fontId="12" fillId="34" borderId="22" xfId="0" applyNumberFormat="1" applyFont="1" applyFill="1" applyBorder="1" applyAlignment="1">
      <alignment/>
    </xf>
    <xf numFmtId="0" fontId="12" fillId="34" borderId="22" xfId="55" applyFont="1" applyFill="1" applyBorder="1" applyAlignment="1">
      <alignment horizontal="right" vertical="center"/>
      <protection/>
    </xf>
    <xf numFmtId="0" fontId="4" fillId="33" borderId="77" xfId="52" applyFont="1" applyFill="1" applyBorder="1" applyAlignment="1">
      <alignment horizontal="center" vertical="top" wrapText="1"/>
      <protection/>
    </xf>
    <xf numFmtId="0" fontId="1" fillId="0" borderId="88" xfId="52" applyFont="1" applyFill="1" applyBorder="1" applyAlignment="1">
      <alignment horizontal="right" vertical="center" wrapText="1"/>
      <protection/>
    </xf>
    <xf numFmtId="0" fontId="1" fillId="0" borderId="92" xfId="52" applyFont="1" applyFill="1" applyBorder="1" applyAlignment="1">
      <alignment horizontal="right" vertical="center" wrapText="1"/>
      <protection/>
    </xf>
    <xf numFmtId="0" fontId="12" fillId="34" borderId="90" xfId="52" applyFont="1" applyFill="1" applyBorder="1" applyAlignment="1">
      <alignment horizontal="right" vertical="center" wrapText="1"/>
      <protection/>
    </xf>
    <xf numFmtId="0" fontId="12" fillId="34" borderId="88" xfId="52" applyFont="1" applyFill="1" applyBorder="1" applyAlignment="1">
      <alignment horizontal="right" vertical="center" wrapText="1"/>
      <protection/>
    </xf>
    <xf numFmtId="0" fontId="12" fillId="34" borderId="86" xfId="52" applyFont="1" applyFill="1" applyBorder="1" applyAlignment="1">
      <alignment horizontal="right" vertical="center" wrapText="1"/>
      <protection/>
    </xf>
    <xf numFmtId="0" fontId="18" fillId="34" borderId="90" xfId="52" applyFont="1" applyFill="1" applyBorder="1" applyAlignment="1">
      <alignment horizontal="right" vertical="top" wrapText="1"/>
      <protection/>
    </xf>
    <xf numFmtId="0" fontId="18" fillId="34" borderId="91" xfId="52" applyFont="1" applyFill="1" applyBorder="1" applyAlignment="1">
      <alignment horizontal="right" vertical="top" wrapText="1"/>
      <protection/>
    </xf>
    <xf numFmtId="0" fontId="18" fillId="33" borderId="90" xfId="52" applyFont="1" applyFill="1" applyBorder="1" applyAlignment="1">
      <alignment horizontal="right" vertical="top" wrapText="1"/>
      <protection/>
    </xf>
    <xf numFmtId="0" fontId="18" fillId="33" borderId="91" xfId="52" applyFont="1" applyFill="1" applyBorder="1" applyAlignment="1">
      <alignment horizontal="right" vertical="top" wrapText="1"/>
      <protection/>
    </xf>
    <xf numFmtId="0" fontId="18" fillId="34" borderId="88" xfId="52" applyNumberFormat="1" applyFont="1" applyFill="1" applyBorder="1" applyAlignment="1">
      <alignment horizontal="right" vertical="center" wrapText="1"/>
      <protection/>
    </xf>
    <xf numFmtId="0" fontId="18" fillId="34" borderId="83" xfId="52" applyNumberFormat="1" applyFont="1" applyFill="1" applyBorder="1" applyAlignment="1">
      <alignment horizontal="right" vertical="center" wrapText="1"/>
      <protection/>
    </xf>
    <xf numFmtId="0" fontId="18" fillId="34" borderId="86" xfId="52" applyNumberFormat="1" applyFont="1" applyFill="1" applyBorder="1" applyAlignment="1">
      <alignment horizontal="right" vertical="center" wrapText="1"/>
      <protection/>
    </xf>
    <xf numFmtId="0" fontId="1" fillId="33" borderId="92" xfId="52" applyFont="1" applyFill="1" applyBorder="1" applyAlignment="1">
      <alignment horizontal="right"/>
      <protection/>
    </xf>
    <xf numFmtId="200" fontId="12" fillId="0" borderId="89" xfId="52" applyNumberFormat="1" applyFont="1" applyFill="1" applyBorder="1" applyAlignment="1">
      <alignment horizontal="right"/>
      <protection/>
    </xf>
    <xf numFmtId="0" fontId="1" fillId="33" borderId="77" xfId="52" applyFont="1" applyFill="1" applyBorder="1">
      <alignment/>
      <protection/>
    </xf>
    <xf numFmtId="200" fontId="12" fillId="0" borderId="63" xfId="52" applyNumberFormat="1" applyFont="1" applyFill="1" applyBorder="1" applyAlignment="1">
      <alignment horizontal="right"/>
      <protection/>
    </xf>
    <xf numFmtId="0" fontId="4" fillId="33" borderId="70" xfId="52" applyFont="1" applyFill="1" applyBorder="1">
      <alignment/>
      <protection/>
    </xf>
    <xf numFmtId="0" fontId="4" fillId="33" borderId="77" xfId="52" applyFont="1" applyFill="1" applyBorder="1" applyAlignment="1">
      <alignment vertical="top" wrapText="1"/>
      <protection/>
    </xf>
    <xf numFmtId="0" fontId="4" fillId="33" borderId="22" xfId="52" applyFont="1" applyFill="1" applyBorder="1" applyAlignment="1">
      <alignment vertical="top" wrapText="1"/>
      <protection/>
    </xf>
    <xf numFmtId="0" fontId="4" fillId="33" borderId="39" xfId="52" applyFont="1" applyFill="1" applyBorder="1" applyAlignment="1">
      <alignment vertical="top" wrapText="1"/>
      <protection/>
    </xf>
    <xf numFmtId="0" fontId="6" fillId="34" borderId="22" xfId="52" applyFont="1" applyFill="1" applyBorder="1" applyAlignment="1">
      <alignment vertical="top" wrapText="1"/>
      <protection/>
    </xf>
    <xf numFmtId="0" fontId="38" fillId="34" borderId="40" xfId="52" applyFont="1" applyFill="1" applyBorder="1">
      <alignment/>
      <protection/>
    </xf>
    <xf numFmtId="0" fontId="12" fillId="34" borderId="40" xfId="52" applyFont="1" applyFill="1" applyBorder="1">
      <alignment/>
      <protection/>
    </xf>
    <xf numFmtId="0" fontId="18" fillId="34" borderId="60" xfId="52" applyFont="1" applyFill="1" applyBorder="1" applyAlignment="1">
      <alignment horizontal="right" vertical="top" wrapText="1"/>
      <protection/>
    </xf>
    <xf numFmtId="0" fontId="18" fillId="34" borderId="61" xfId="52" applyFont="1" applyFill="1" applyBorder="1" applyAlignment="1">
      <alignment horizontal="right" vertical="top" wrapText="1"/>
      <protection/>
    </xf>
    <xf numFmtId="0" fontId="18" fillId="33" borderId="60" xfId="52" applyFont="1" applyFill="1" applyBorder="1" applyAlignment="1">
      <alignment horizontal="right" vertical="top" wrapText="1"/>
      <protection/>
    </xf>
    <xf numFmtId="0" fontId="18" fillId="33" borderId="61" xfId="52" applyFont="1" applyFill="1" applyBorder="1" applyAlignment="1">
      <alignment horizontal="right" vertical="top" wrapText="1"/>
      <protection/>
    </xf>
    <xf numFmtId="0" fontId="1" fillId="33" borderId="0" xfId="52" applyFont="1" applyFill="1" applyBorder="1" applyAlignment="1">
      <alignment horizontal="right"/>
      <protection/>
    </xf>
    <xf numFmtId="0" fontId="1" fillId="33" borderId="76" xfId="52" applyFont="1" applyFill="1" applyBorder="1">
      <alignment/>
      <protection/>
    </xf>
    <xf numFmtId="0" fontId="4" fillId="39" borderId="39" xfId="52" applyFont="1" applyFill="1" applyBorder="1" applyAlignment="1">
      <alignment vertical="top" wrapText="1"/>
      <protection/>
    </xf>
    <xf numFmtId="0" fontId="4" fillId="5" borderId="77" xfId="0" applyFont="1" applyFill="1" applyBorder="1" applyAlignment="1">
      <alignment horizontal="center" wrapText="1"/>
    </xf>
    <xf numFmtId="0" fontId="1" fillId="5" borderId="88" xfId="0" applyFont="1" applyFill="1" applyBorder="1" applyAlignment="1">
      <alignment horizontal="right" wrapText="1"/>
    </xf>
    <xf numFmtId="0" fontId="1" fillId="5" borderId="83" xfId="0" applyFont="1" applyFill="1" applyBorder="1" applyAlignment="1">
      <alignment horizontal="right" wrapText="1"/>
    </xf>
    <xf numFmtId="0" fontId="1" fillId="5" borderId="89" xfId="0" applyFont="1" applyFill="1" applyBorder="1" applyAlignment="1">
      <alignment horizontal="right" wrapText="1"/>
    </xf>
    <xf numFmtId="0" fontId="12" fillId="5" borderId="90" xfId="0" applyFont="1" applyFill="1" applyBorder="1" applyAlignment="1">
      <alignment horizontal="right" wrapText="1"/>
    </xf>
    <xf numFmtId="0" fontId="12" fillId="5" borderId="83" xfId="0" applyFont="1" applyFill="1" applyBorder="1" applyAlignment="1">
      <alignment horizontal="right" wrapText="1"/>
    </xf>
    <xf numFmtId="0" fontId="12" fillId="5" borderId="91" xfId="0" applyFont="1" applyFill="1" applyBorder="1" applyAlignment="1">
      <alignment horizontal="right" wrapText="1"/>
    </xf>
    <xf numFmtId="0" fontId="12" fillId="5" borderId="89" xfId="0" applyFont="1" applyFill="1" applyBorder="1" applyAlignment="1">
      <alignment horizontal="right" wrapText="1"/>
    </xf>
    <xf numFmtId="0" fontId="16" fillId="5" borderId="90" xfId="0" applyFont="1" applyFill="1" applyBorder="1" applyAlignment="1">
      <alignment horizontal="right" wrapText="1"/>
    </xf>
    <xf numFmtId="0" fontId="16" fillId="5" borderId="83" xfId="0" applyFont="1" applyFill="1" applyBorder="1" applyAlignment="1">
      <alignment horizontal="right" wrapText="1"/>
    </xf>
    <xf numFmtId="0" fontId="16" fillId="5" borderId="91" xfId="0" applyFont="1" applyFill="1" applyBorder="1" applyAlignment="1">
      <alignment horizontal="right" wrapText="1"/>
    </xf>
    <xf numFmtId="200" fontId="12" fillId="5" borderId="89" xfId="0" applyNumberFormat="1" applyFont="1" applyFill="1" applyBorder="1" applyAlignment="1">
      <alignment horizontal="right" wrapText="1"/>
    </xf>
    <xf numFmtId="0" fontId="1" fillId="5" borderId="77" xfId="0" applyFont="1" applyFill="1" applyBorder="1" applyAlignment="1">
      <alignment horizontal="right"/>
    </xf>
    <xf numFmtId="0" fontId="4" fillId="5" borderId="70" xfId="0" applyFont="1" applyFill="1" applyBorder="1" applyAlignment="1">
      <alignment horizontal="center" wrapText="1"/>
    </xf>
    <xf numFmtId="0" fontId="1" fillId="5" borderId="23" xfId="0" applyFont="1" applyFill="1" applyBorder="1" applyAlignment="1">
      <alignment horizontal="right" wrapText="1"/>
    </xf>
    <xf numFmtId="0" fontId="1" fillId="5" borderId="14" xfId="0" applyFont="1" applyFill="1" applyBorder="1" applyAlignment="1">
      <alignment horizontal="right" wrapText="1"/>
    </xf>
    <xf numFmtId="0" fontId="1" fillId="5" borderId="16" xfId="0" applyFont="1" applyFill="1" applyBorder="1" applyAlignment="1">
      <alignment horizontal="right" wrapText="1"/>
    </xf>
    <xf numFmtId="0" fontId="12" fillId="5" borderId="13" xfId="0" applyFont="1" applyFill="1" applyBorder="1" applyAlignment="1">
      <alignment horizontal="right" wrapText="1"/>
    </xf>
    <xf numFmtId="0" fontId="12" fillId="5" borderId="14" xfId="0" applyFont="1" applyFill="1" applyBorder="1" applyAlignment="1">
      <alignment horizontal="right" wrapText="1"/>
    </xf>
    <xf numFmtId="0" fontId="12" fillId="5" borderId="15" xfId="0" applyFont="1" applyFill="1" applyBorder="1" applyAlignment="1">
      <alignment horizontal="right" wrapText="1"/>
    </xf>
    <xf numFmtId="0" fontId="12" fillId="5" borderId="16" xfId="0" applyFont="1" applyFill="1" applyBorder="1" applyAlignment="1">
      <alignment horizontal="right" wrapText="1"/>
    </xf>
    <xf numFmtId="0" fontId="16" fillId="5" borderId="13" xfId="0" applyFont="1" applyFill="1" applyBorder="1" applyAlignment="1">
      <alignment horizontal="right" wrapText="1"/>
    </xf>
    <xf numFmtId="0" fontId="16" fillId="5" borderId="14" xfId="0" applyFont="1" applyFill="1" applyBorder="1" applyAlignment="1">
      <alignment horizontal="right" wrapText="1"/>
    </xf>
    <xf numFmtId="0" fontId="16" fillId="5" borderId="15" xfId="0" applyFont="1" applyFill="1" applyBorder="1" applyAlignment="1">
      <alignment horizontal="right" wrapText="1"/>
    </xf>
    <xf numFmtId="200" fontId="12" fillId="5" borderId="16" xfId="0" applyNumberFormat="1" applyFont="1" applyFill="1" applyBorder="1" applyAlignment="1">
      <alignment horizontal="right" wrapText="1"/>
    </xf>
    <xf numFmtId="0" fontId="1" fillId="5" borderId="70" xfId="0" applyFont="1" applyFill="1" applyBorder="1" applyAlignment="1">
      <alignment horizontal="right"/>
    </xf>
    <xf numFmtId="0" fontId="4" fillId="5" borderId="77" xfId="52" applyFont="1" applyFill="1" applyBorder="1" applyAlignment="1">
      <alignment horizontal="center" vertical="top" wrapText="1"/>
      <protection/>
    </xf>
    <xf numFmtId="0" fontId="4" fillId="5" borderId="92" xfId="52" applyFont="1" applyFill="1" applyBorder="1" applyAlignment="1">
      <alignment vertical="top" wrapText="1"/>
      <protection/>
    </xf>
    <xf numFmtId="0" fontId="1" fillId="5" borderId="88" xfId="52" applyFont="1" applyFill="1" applyBorder="1" applyAlignment="1">
      <alignment horizontal="right" vertical="center" wrapText="1"/>
      <protection/>
    </xf>
    <xf numFmtId="0" fontId="1" fillId="5" borderId="92" xfId="52" applyFont="1" applyFill="1" applyBorder="1" applyAlignment="1">
      <alignment horizontal="right" vertical="center" wrapText="1"/>
      <protection/>
    </xf>
    <xf numFmtId="0" fontId="12" fillId="5" borderId="90" xfId="52" applyFont="1" applyFill="1" applyBorder="1" applyAlignment="1">
      <alignment horizontal="right" vertical="center" wrapText="1"/>
      <protection/>
    </xf>
    <xf numFmtId="0" fontId="12" fillId="5" borderId="88" xfId="52" applyFont="1" applyFill="1" applyBorder="1" applyAlignment="1">
      <alignment horizontal="right" vertical="center" wrapText="1"/>
      <protection/>
    </xf>
    <xf numFmtId="0" fontId="12" fillId="5" borderId="86" xfId="52" applyFont="1" applyFill="1" applyBorder="1" applyAlignment="1">
      <alignment horizontal="right" vertical="center" wrapText="1"/>
      <protection/>
    </xf>
    <xf numFmtId="0" fontId="18" fillId="5" borderId="90" xfId="52" applyFont="1" applyFill="1" applyBorder="1" applyAlignment="1">
      <alignment horizontal="right" vertical="top" wrapText="1"/>
      <protection/>
    </xf>
    <xf numFmtId="0" fontId="18" fillId="5" borderId="91" xfId="52" applyFont="1" applyFill="1" applyBorder="1" applyAlignment="1">
      <alignment horizontal="right" vertical="top" wrapText="1"/>
      <protection/>
    </xf>
    <xf numFmtId="0" fontId="18" fillId="5" borderId="88" xfId="52" applyNumberFormat="1" applyFont="1" applyFill="1" applyBorder="1" applyAlignment="1">
      <alignment horizontal="right" vertical="center" wrapText="1"/>
      <protection/>
    </xf>
    <xf numFmtId="0" fontId="18" fillId="5" borderId="83" xfId="52" applyNumberFormat="1" applyFont="1" applyFill="1" applyBorder="1" applyAlignment="1">
      <alignment horizontal="right" vertical="center" wrapText="1"/>
      <protection/>
    </xf>
    <xf numFmtId="0" fontId="18" fillId="5" borderId="86" xfId="52" applyNumberFormat="1" applyFont="1" applyFill="1" applyBorder="1" applyAlignment="1">
      <alignment horizontal="right" vertical="center" wrapText="1"/>
      <protection/>
    </xf>
    <xf numFmtId="0" fontId="1" fillId="5" borderId="92" xfId="52" applyFont="1" applyFill="1" applyBorder="1" applyAlignment="1">
      <alignment horizontal="right"/>
      <protection/>
    </xf>
    <xf numFmtId="200" fontId="12" fillId="5" borderId="91" xfId="52" applyNumberFormat="1" applyFont="1" applyFill="1" applyBorder="1" applyAlignment="1">
      <alignment horizontal="right"/>
      <protection/>
    </xf>
    <xf numFmtId="0" fontId="1" fillId="5" borderId="77" xfId="52" applyFont="1" applyFill="1" applyBorder="1">
      <alignment/>
      <protection/>
    </xf>
    <xf numFmtId="0" fontId="4" fillId="5" borderId="22" xfId="52" applyFont="1" applyFill="1" applyBorder="1" applyAlignment="1">
      <alignment horizontal="center" vertical="top" wrapText="1"/>
      <protection/>
    </xf>
    <xf numFmtId="0" fontId="4" fillId="5" borderId="36" xfId="52" applyFont="1" applyFill="1" applyBorder="1" applyAlignment="1">
      <alignment vertical="top" wrapText="1"/>
      <protection/>
    </xf>
    <xf numFmtId="0" fontId="1" fillId="5" borderId="45" xfId="52" applyFont="1" applyFill="1" applyBorder="1" applyAlignment="1">
      <alignment horizontal="right" vertical="center" wrapText="1"/>
      <protection/>
    </xf>
    <xf numFmtId="0" fontId="1" fillId="5" borderId="36" xfId="52" applyFont="1" applyFill="1" applyBorder="1" applyAlignment="1">
      <alignment horizontal="right" vertical="center" wrapText="1"/>
      <protection/>
    </xf>
    <xf numFmtId="0" fontId="12" fillId="5" borderId="46" xfId="52" applyFont="1" applyFill="1" applyBorder="1" applyAlignment="1">
      <alignment horizontal="right" vertical="center" wrapText="1"/>
      <protection/>
    </xf>
    <xf numFmtId="0" fontId="12" fillId="5" borderId="45" xfId="52" applyFont="1" applyFill="1" applyBorder="1" applyAlignment="1">
      <alignment horizontal="right" vertical="center" wrapText="1"/>
      <protection/>
    </xf>
    <xf numFmtId="0" fontId="12" fillId="5" borderId="31" xfId="52" applyFont="1" applyFill="1" applyBorder="1" applyAlignment="1">
      <alignment horizontal="right" vertical="center" wrapText="1"/>
      <protection/>
    </xf>
    <xf numFmtId="0" fontId="18" fillId="5" borderId="46" xfId="52" applyFont="1" applyFill="1" applyBorder="1" applyAlignment="1">
      <alignment horizontal="right" vertical="top" wrapText="1"/>
      <protection/>
    </xf>
    <xf numFmtId="0" fontId="18" fillId="5" borderId="64" xfId="52" applyFont="1" applyFill="1" applyBorder="1" applyAlignment="1">
      <alignment horizontal="right" vertical="top" wrapText="1"/>
      <protection/>
    </xf>
    <xf numFmtId="0" fontId="18" fillId="5" borderId="45" xfId="52" applyNumberFormat="1" applyFont="1" applyFill="1" applyBorder="1" applyAlignment="1">
      <alignment horizontal="right" vertical="center" wrapText="1"/>
      <protection/>
    </xf>
    <xf numFmtId="0" fontId="18" fillId="5" borderId="62" xfId="52" applyNumberFormat="1" applyFont="1" applyFill="1" applyBorder="1" applyAlignment="1">
      <alignment horizontal="right" vertical="center" wrapText="1"/>
      <protection/>
    </xf>
    <xf numFmtId="0" fontId="18" fillId="5" borderId="31" xfId="52" applyNumberFormat="1" applyFont="1" applyFill="1" applyBorder="1" applyAlignment="1">
      <alignment horizontal="right" vertical="center" wrapText="1"/>
      <protection/>
    </xf>
    <xf numFmtId="0" fontId="1" fillId="5" borderId="36" xfId="52" applyFont="1" applyFill="1" applyBorder="1" applyAlignment="1">
      <alignment horizontal="right"/>
      <protection/>
    </xf>
    <xf numFmtId="200" fontId="12" fillId="5" borderId="63" xfId="52" applyNumberFormat="1" applyFont="1" applyFill="1" applyBorder="1" applyAlignment="1">
      <alignment horizontal="right"/>
      <protection/>
    </xf>
    <xf numFmtId="0" fontId="1" fillId="5" borderId="70" xfId="52" applyFont="1" applyFill="1" applyBorder="1">
      <alignment/>
      <protection/>
    </xf>
    <xf numFmtId="0" fontId="5" fillId="5" borderId="38" xfId="0" applyFont="1" applyFill="1" applyBorder="1" applyAlignment="1">
      <alignment/>
    </xf>
    <xf numFmtId="0" fontId="12" fillId="34" borderId="71" xfId="52" applyFont="1" applyFill="1" applyBorder="1" applyAlignment="1">
      <alignment horizontal="right" vertical="center" wrapText="1"/>
      <protection/>
    </xf>
    <xf numFmtId="0" fontId="12" fillId="34" borderId="52" xfId="52" applyFont="1" applyFill="1" applyBorder="1" applyAlignment="1">
      <alignment horizontal="right" vertical="center" wrapText="1"/>
      <protection/>
    </xf>
    <xf numFmtId="0" fontId="12" fillId="34" borderId="19" xfId="52" applyFont="1" applyFill="1" applyBorder="1" applyAlignment="1">
      <alignment horizontal="right" vertical="center" wrapText="1"/>
      <protection/>
    </xf>
    <xf numFmtId="0" fontId="2" fillId="34" borderId="20" xfId="0" applyFont="1" applyFill="1" applyBorder="1" applyAlignment="1">
      <alignment/>
    </xf>
    <xf numFmtId="0" fontId="2" fillId="34" borderId="52" xfId="0" applyFont="1" applyFill="1" applyBorder="1" applyAlignment="1">
      <alignment/>
    </xf>
    <xf numFmtId="0" fontId="2" fillId="34" borderId="72" xfId="0" applyFont="1" applyFill="1" applyBorder="1" applyAlignment="1">
      <alignment/>
    </xf>
    <xf numFmtId="0" fontId="2" fillId="34" borderId="71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4" fillId="5" borderId="38" xfId="0" applyFont="1" applyFill="1" applyBorder="1" applyAlignment="1">
      <alignment/>
    </xf>
    <xf numFmtId="0" fontId="4" fillId="5" borderId="77" xfId="0" applyFont="1" applyFill="1" applyBorder="1" applyAlignment="1">
      <alignment/>
    </xf>
    <xf numFmtId="0" fontId="4" fillId="5" borderId="86" xfId="0" applyFont="1" applyFill="1" applyBorder="1" applyAlignment="1">
      <alignment horizontal="left" wrapText="1"/>
    </xf>
    <xf numFmtId="0" fontId="12" fillId="5" borderId="88" xfId="0" applyFont="1" applyFill="1" applyBorder="1" applyAlignment="1">
      <alignment horizontal="right" wrapText="1"/>
    </xf>
    <xf numFmtId="0" fontId="1" fillId="5" borderId="90" xfId="0" applyFont="1" applyFill="1" applyBorder="1" applyAlignment="1">
      <alignment horizontal="right" wrapText="1"/>
    </xf>
    <xf numFmtId="200" fontId="1" fillId="5" borderId="89" xfId="0" applyNumberFormat="1" applyFont="1" applyFill="1" applyBorder="1" applyAlignment="1">
      <alignment horizontal="right" wrapText="1"/>
    </xf>
    <xf numFmtId="0" fontId="1" fillId="5" borderId="91" xfId="0" applyFont="1" applyFill="1" applyBorder="1" applyAlignment="1">
      <alignment/>
    </xf>
    <xf numFmtId="0" fontId="4" fillId="5" borderId="70" xfId="0" applyFont="1" applyFill="1" applyBorder="1" applyAlignment="1">
      <alignment/>
    </xf>
    <xf numFmtId="0" fontId="4" fillId="5" borderId="70" xfId="0" applyFont="1" applyFill="1" applyBorder="1" applyAlignment="1">
      <alignment horizontal="left" wrapText="1"/>
    </xf>
    <xf numFmtId="0" fontId="1" fillId="5" borderId="13" xfId="0" applyFont="1" applyFill="1" applyBorder="1" applyAlignment="1">
      <alignment horizontal="right" wrapText="1"/>
    </xf>
    <xf numFmtId="0" fontId="1" fillId="5" borderId="15" xfId="0" applyFont="1" applyFill="1" applyBorder="1" applyAlignment="1">
      <alignment horizontal="right" wrapText="1"/>
    </xf>
    <xf numFmtId="0" fontId="12" fillId="5" borderId="45" xfId="0" applyFont="1" applyFill="1" applyBorder="1" applyAlignment="1">
      <alignment horizontal="right" wrapText="1"/>
    </xf>
    <xf numFmtId="0" fontId="12" fillId="5" borderId="14" xfId="0" applyFont="1" applyFill="1" applyBorder="1" applyAlignment="1">
      <alignment horizontal="right"/>
    </xf>
    <xf numFmtId="0" fontId="12" fillId="5" borderId="64" xfId="0" applyFont="1" applyFill="1" applyBorder="1" applyAlignment="1">
      <alignment horizontal="right" wrapText="1"/>
    </xf>
    <xf numFmtId="0" fontId="28" fillId="5" borderId="14" xfId="0" applyFont="1" applyFill="1" applyBorder="1" applyAlignment="1">
      <alignment horizontal="center" vertical="top" wrapText="1"/>
    </xf>
    <xf numFmtId="0" fontId="28" fillId="5" borderId="16" xfId="0" applyFont="1" applyFill="1" applyBorder="1" applyAlignment="1">
      <alignment horizontal="center" vertical="top" wrapText="1"/>
    </xf>
    <xf numFmtId="0" fontId="12" fillId="5" borderId="13" xfId="0" applyFont="1" applyFill="1" applyBorder="1" applyAlignment="1">
      <alignment wrapText="1"/>
    </xf>
    <xf numFmtId="0" fontId="12" fillId="5" borderId="15" xfId="0" applyFont="1" applyFill="1" applyBorder="1" applyAlignment="1">
      <alignment wrapText="1"/>
    </xf>
    <xf numFmtId="0" fontId="28" fillId="5" borderId="23" xfId="0" applyFont="1" applyFill="1" applyBorder="1" applyAlignment="1">
      <alignment horizontal="center" vertical="top" wrapText="1"/>
    </xf>
    <xf numFmtId="0" fontId="12" fillId="5" borderId="62" xfId="0" applyFont="1" applyFill="1" applyBorder="1" applyAlignment="1">
      <alignment horizontal="right" wrapText="1"/>
    </xf>
    <xf numFmtId="0" fontId="28" fillId="5" borderId="13" xfId="0" applyFont="1" applyFill="1" applyBorder="1" applyAlignment="1">
      <alignment horizontal="right" vertical="top" wrapText="1"/>
    </xf>
    <xf numFmtId="200" fontId="1" fillId="5" borderId="16" xfId="0" applyNumberFormat="1" applyFont="1" applyFill="1" applyBorder="1" applyAlignment="1">
      <alignment horizontal="right" wrapText="1"/>
    </xf>
    <xf numFmtId="0" fontId="4" fillId="5" borderId="57" xfId="0" applyFont="1" applyFill="1" applyBorder="1" applyAlignment="1">
      <alignment/>
    </xf>
    <xf numFmtId="0" fontId="4" fillId="5" borderId="74" xfId="0" applyFont="1" applyFill="1" applyBorder="1" applyAlignment="1">
      <alignment horizontal="left" wrapText="1"/>
    </xf>
    <xf numFmtId="0" fontId="1" fillId="5" borderId="45" xfId="0" applyFont="1" applyFill="1" applyBorder="1" applyAlignment="1">
      <alignment wrapText="1"/>
    </xf>
    <xf numFmtId="0" fontId="1" fillId="5" borderId="62" xfId="0" applyFont="1" applyFill="1" applyBorder="1" applyAlignment="1">
      <alignment wrapText="1"/>
    </xf>
    <xf numFmtId="0" fontId="12" fillId="5" borderId="46" xfId="0" applyFont="1" applyFill="1" applyBorder="1" applyAlignment="1">
      <alignment wrapText="1"/>
    </xf>
    <xf numFmtId="0" fontId="12" fillId="5" borderId="45" xfId="0" applyFont="1" applyFill="1" applyBorder="1" applyAlignment="1">
      <alignment wrapText="1"/>
    </xf>
    <xf numFmtId="0" fontId="12" fillId="5" borderId="64" xfId="0" applyFont="1" applyFill="1" applyBorder="1" applyAlignment="1">
      <alignment wrapText="1"/>
    </xf>
    <xf numFmtId="0" fontId="12" fillId="5" borderId="31" xfId="0" applyFont="1" applyFill="1" applyBorder="1" applyAlignment="1">
      <alignment wrapText="1"/>
    </xf>
    <xf numFmtId="0" fontId="12" fillId="5" borderId="62" xfId="0" applyFont="1" applyFill="1" applyBorder="1" applyAlignment="1">
      <alignment wrapText="1"/>
    </xf>
    <xf numFmtId="0" fontId="1" fillId="5" borderId="46" xfId="0" applyFont="1" applyFill="1" applyBorder="1" applyAlignment="1">
      <alignment wrapText="1"/>
    </xf>
    <xf numFmtId="200" fontId="1" fillId="5" borderId="63" xfId="0" applyNumberFormat="1" applyFont="1" applyFill="1" applyBorder="1" applyAlignment="1">
      <alignment wrapText="1"/>
    </xf>
    <xf numFmtId="0" fontId="1" fillId="5" borderId="64" xfId="0" applyFont="1" applyFill="1" applyBorder="1" applyAlignment="1">
      <alignment/>
    </xf>
    <xf numFmtId="0" fontId="15" fillId="33" borderId="76" xfId="52" applyFont="1" applyFill="1" applyBorder="1" applyAlignment="1">
      <alignment horizontal="center" vertical="top" wrapText="1"/>
      <protection/>
    </xf>
    <xf numFmtId="0" fontId="16" fillId="0" borderId="58" xfId="52" applyFont="1" applyFill="1" applyBorder="1" applyAlignment="1">
      <alignment horizontal="right" vertical="center" wrapText="1"/>
      <protection/>
    </xf>
    <xf numFmtId="0" fontId="16" fillId="0" borderId="0" xfId="52" applyFont="1" applyFill="1" applyBorder="1" applyAlignment="1">
      <alignment horizontal="right" vertical="center" wrapText="1"/>
      <protection/>
    </xf>
    <xf numFmtId="0" fontId="16" fillId="34" borderId="60" xfId="52" applyFont="1" applyFill="1" applyBorder="1" applyAlignment="1">
      <alignment horizontal="right" vertical="center" wrapText="1"/>
      <protection/>
    </xf>
    <xf numFmtId="0" fontId="16" fillId="34" borderId="53" xfId="52" applyFont="1" applyFill="1" applyBorder="1" applyAlignment="1">
      <alignment horizontal="right" vertical="center" wrapText="1"/>
      <protection/>
    </xf>
    <xf numFmtId="0" fontId="16" fillId="34" borderId="30" xfId="52" applyFont="1" applyFill="1" applyBorder="1" applyAlignment="1">
      <alignment horizontal="right" vertical="center" wrapText="1"/>
      <protection/>
    </xf>
    <xf numFmtId="0" fontId="16" fillId="34" borderId="60" xfId="52" applyFont="1" applyFill="1" applyBorder="1" applyAlignment="1">
      <alignment horizontal="right" vertical="top" wrapText="1"/>
      <protection/>
    </xf>
    <xf numFmtId="0" fontId="16" fillId="34" borderId="61" xfId="52" applyFont="1" applyFill="1" applyBorder="1" applyAlignment="1">
      <alignment horizontal="right" vertical="top" wrapText="1"/>
      <protection/>
    </xf>
    <xf numFmtId="0" fontId="16" fillId="33" borderId="58" xfId="52" applyFont="1" applyFill="1" applyBorder="1" applyAlignment="1">
      <alignment horizontal="right" vertical="center" wrapText="1"/>
      <protection/>
    </xf>
    <xf numFmtId="0" fontId="16" fillId="33" borderId="0" xfId="52" applyFont="1" applyFill="1" applyBorder="1" applyAlignment="1">
      <alignment horizontal="right" vertical="center" wrapText="1"/>
      <protection/>
    </xf>
    <xf numFmtId="0" fontId="16" fillId="33" borderId="60" xfId="52" applyFont="1" applyFill="1" applyBorder="1" applyAlignment="1">
      <alignment horizontal="right" vertical="top" wrapText="1"/>
      <protection/>
    </xf>
    <xf numFmtId="0" fontId="16" fillId="33" borderId="61" xfId="52" applyFont="1" applyFill="1" applyBorder="1" applyAlignment="1">
      <alignment horizontal="right" vertical="top" wrapText="1"/>
      <protection/>
    </xf>
    <xf numFmtId="0" fontId="16" fillId="34" borderId="58" xfId="52" applyNumberFormat="1" applyFont="1" applyFill="1" applyBorder="1" applyAlignment="1">
      <alignment horizontal="right" vertical="center" wrapText="1"/>
      <protection/>
    </xf>
    <xf numFmtId="0" fontId="16" fillId="34" borderId="53" xfId="52" applyNumberFormat="1" applyFont="1" applyFill="1" applyBorder="1" applyAlignment="1">
      <alignment horizontal="right" vertical="center" wrapText="1"/>
      <protection/>
    </xf>
    <xf numFmtId="0" fontId="16" fillId="34" borderId="30" xfId="52" applyNumberFormat="1" applyFont="1" applyFill="1" applyBorder="1" applyAlignment="1">
      <alignment horizontal="right" vertical="center" wrapText="1"/>
      <protection/>
    </xf>
    <xf numFmtId="0" fontId="16" fillId="33" borderId="0" xfId="52" applyFont="1" applyFill="1" applyBorder="1" applyAlignment="1">
      <alignment horizontal="right"/>
      <protection/>
    </xf>
    <xf numFmtId="0" fontId="15" fillId="33" borderId="76" xfId="52" applyFont="1" applyFill="1" applyBorder="1">
      <alignment/>
      <protection/>
    </xf>
    <xf numFmtId="0" fontId="4" fillId="39" borderId="77" xfId="52" applyFont="1" applyFill="1" applyBorder="1" applyAlignment="1">
      <alignment vertical="top" wrapText="1"/>
      <protection/>
    </xf>
    <xf numFmtId="0" fontId="12" fillId="34" borderId="83" xfId="52" applyFont="1" applyFill="1" applyBorder="1" applyAlignment="1">
      <alignment horizontal="right" vertical="center" wrapText="1"/>
      <protection/>
    </xf>
    <xf numFmtId="0" fontId="1" fillId="33" borderId="88" xfId="52" applyFont="1" applyFill="1" applyBorder="1" applyAlignment="1">
      <alignment horizontal="right" vertical="center" wrapText="1"/>
      <protection/>
    </xf>
    <xf numFmtId="0" fontId="1" fillId="33" borderId="92" xfId="52" applyFont="1" applyFill="1" applyBorder="1" applyAlignment="1">
      <alignment horizontal="right" vertical="center" wrapText="1"/>
      <protection/>
    </xf>
    <xf numFmtId="0" fontId="17" fillId="33" borderId="90" xfId="52" applyFont="1" applyFill="1" applyBorder="1" applyAlignment="1">
      <alignment horizontal="right" vertical="top" wrapText="1"/>
      <protection/>
    </xf>
    <xf numFmtId="0" fontId="17" fillId="33" borderId="91" xfId="52" applyFont="1" applyFill="1" applyBorder="1" applyAlignment="1">
      <alignment horizontal="right" vertical="top" wrapText="1"/>
      <protection/>
    </xf>
    <xf numFmtId="0" fontId="4" fillId="39" borderId="76" xfId="52" applyFont="1" applyFill="1" applyBorder="1" applyAlignment="1">
      <alignment vertical="top" wrapText="1"/>
      <protection/>
    </xf>
    <xf numFmtId="0" fontId="4" fillId="34" borderId="40" xfId="52" applyFont="1" applyFill="1" applyBorder="1" applyAlignment="1">
      <alignment vertical="top" wrapText="1"/>
      <protection/>
    </xf>
    <xf numFmtId="0" fontId="12" fillId="0" borderId="27" xfId="52" applyFont="1" applyFill="1" applyBorder="1" applyAlignment="1">
      <alignment horizontal="right" vertical="center" wrapText="1"/>
      <protection/>
    </xf>
    <xf numFmtId="0" fontId="12" fillId="34" borderId="27" xfId="52" applyFont="1" applyFill="1" applyBorder="1" applyAlignment="1">
      <alignment horizontal="right" vertical="center" wrapText="1"/>
      <protection/>
    </xf>
    <xf numFmtId="0" fontId="12" fillId="34" borderId="35" xfId="52" applyFont="1" applyFill="1" applyBorder="1" applyAlignment="1">
      <alignment horizontal="right" vertical="center" wrapText="1"/>
      <protection/>
    </xf>
    <xf numFmtId="200" fontId="0" fillId="0" borderId="52" xfId="0" applyNumberFormat="1" applyBorder="1" applyAlignment="1">
      <alignment/>
    </xf>
    <xf numFmtId="0" fontId="12" fillId="34" borderId="43" xfId="52" applyFont="1" applyFill="1" applyBorder="1" applyAlignment="1">
      <alignment horizontal="right" vertical="center" wrapText="1"/>
      <protection/>
    </xf>
    <xf numFmtId="0" fontId="12" fillId="34" borderId="67" xfId="52" applyFont="1" applyFill="1" applyBorder="1" applyAlignment="1">
      <alignment horizontal="right" vertical="center" wrapText="1"/>
      <protection/>
    </xf>
    <xf numFmtId="0" fontId="2" fillId="34" borderId="67" xfId="0" applyFont="1" applyFill="1" applyBorder="1" applyAlignment="1">
      <alignment/>
    </xf>
    <xf numFmtId="0" fontId="0" fillId="0" borderId="39" xfId="0" applyBorder="1" applyAlignment="1">
      <alignment horizontal="right"/>
    </xf>
    <xf numFmtId="200" fontId="0" fillId="34" borderId="43" xfId="0" applyNumberFormat="1" applyFill="1" applyBorder="1" applyAlignment="1">
      <alignment/>
    </xf>
    <xf numFmtId="0" fontId="5" fillId="5" borderId="87" xfId="0" applyFont="1" applyFill="1" applyBorder="1" applyAlignment="1">
      <alignment/>
    </xf>
    <xf numFmtId="0" fontId="5" fillId="5" borderId="77" xfId="0" applyFont="1" applyFill="1" applyBorder="1" applyAlignment="1">
      <alignment/>
    </xf>
    <xf numFmtId="0" fontId="0" fillId="5" borderId="88" xfId="0" applyFill="1" applyBorder="1" applyAlignment="1">
      <alignment horizontal="right"/>
    </xf>
    <xf numFmtId="0" fontId="0" fillId="5" borderId="83" xfId="0" applyFill="1" applyBorder="1" applyAlignment="1">
      <alignment horizontal="right"/>
    </xf>
    <xf numFmtId="0" fontId="0" fillId="5" borderId="91" xfId="0" applyFill="1" applyBorder="1" applyAlignment="1">
      <alignment horizontal="right"/>
    </xf>
    <xf numFmtId="0" fontId="12" fillId="5" borderId="92" xfId="52" applyFont="1" applyFill="1" applyBorder="1" applyAlignment="1">
      <alignment horizontal="right" vertical="center" wrapText="1"/>
      <protection/>
    </xf>
    <xf numFmtId="0" fontId="12" fillId="5" borderId="89" xfId="52" applyFont="1" applyFill="1" applyBorder="1" applyAlignment="1">
      <alignment horizontal="right" vertical="center" wrapText="1"/>
      <protection/>
    </xf>
    <xf numFmtId="0" fontId="0" fillId="5" borderId="90" xfId="0" applyFill="1" applyBorder="1" applyAlignment="1">
      <alignment horizontal="right"/>
    </xf>
    <xf numFmtId="0" fontId="2" fillId="5" borderId="90" xfId="0" applyFont="1" applyFill="1" applyBorder="1" applyAlignment="1">
      <alignment/>
    </xf>
    <xf numFmtId="0" fontId="2" fillId="5" borderId="92" xfId="0" applyFont="1" applyFill="1" applyBorder="1" applyAlignment="1">
      <alignment/>
    </xf>
    <xf numFmtId="0" fontId="0" fillId="5" borderId="89" xfId="0" applyFill="1" applyBorder="1" applyAlignment="1">
      <alignment horizontal="right"/>
    </xf>
    <xf numFmtId="0" fontId="2" fillId="5" borderId="91" xfId="0" applyFont="1" applyFill="1" applyBorder="1" applyAlignment="1">
      <alignment/>
    </xf>
    <xf numFmtId="0" fontId="2" fillId="5" borderId="88" xfId="0" applyFont="1" applyFill="1" applyBorder="1" applyAlignment="1">
      <alignment/>
    </xf>
    <xf numFmtId="0" fontId="2" fillId="5" borderId="89" xfId="0" applyFont="1" applyFill="1" applyBorder="1" applyAlignment="1">
      <alignment/>
    </xf>
    <xf numFmtId="0" fontId="0" fillId="5" borderId="77" xfId="0" applyFill="1" applyBorder="1" applyAlignment="1">
      <alignment horizontal="right"/>
    </xf>
    <xf numFmtId="200" fontId="0" fillId="5" borderId="92" xfId="0" applyNumberFormat="1" applyFill="1" applyBorder="1" applyAlignment="1">
      <alignment/>
    </xf>
    <xf numFmtId="0" fontId="0" fillId="5" borderId="77" xfId="0" applyFill="1" applyBorder="1" applyAlignment="1">
      <alignment/>
    </xf>
    <xf numFmtId="0" fontId="5" fillId="5" borderId="84" xfId="0" applyFont="1" applyFill="1" applyBorder="1" applyAlignment="1">
      <alignment/>
    </xf>
    <xf numFmtId="0" fontId="5" fillId="5" borderId="70" xfId="0" applyFont="1" applyFill="1" applyBorder="1" applyAlignment="1">
      <alignment/>
    </xf>
    <xf numFmtId="0" fontId="0" fillId="5" borderId="23" xfId="0" applyFill="1" applyBorder="1" applyAlignment="1">
      <alignment horizontal="right"/>
    </xf>
    <xf numFmtId="0" fontId="0" fillId="5" borderId="14" xfId="0" applyFill="1" applyBorder="1" applyAlignment="1">
      <alignment horizontal="right"/>
    </xf>
    <xf numFmtId="0" fontId="0" fillId="5" borderId="15" xfId="0" applyFill="1" applyBorder="1" applyAlignment="1">
      <alignment horizontal="right"/>
    </xf>
    <xf numFmtId="0" fontId="12" fillId="5" borderId="23" xfId="52" applyFont="1" applyFill="1" applyBorder="1" applyAlignment="1">
      <alignment horizontal="right" vertical="center" wrapText="1"/>
      <protection/>
    </xf>
    <xf numFmtId="0" fontId="12" fillId="5" borderId="54" xfId="52" applyFont="1" applyFill="1" applyBorder="1" applyAlignment="1">
      <alignment horizontal="right" vertical="center" wrapText="1"/>
      <protection/>
    </xf>
    <xf numFmtId="0" fontId="12" fillId="5" borderId="16" xfId="52" applyFont="1" applyFill="1" applyBorder="1" applyAlignment="1">
      <alignment horizontal="right" vertical="center" wrapText="1"/>
      <protection/>
    </xf>
    <xf numFmtId="0" fontId="0" fillId="5" borderId="13" xfId="0" applyFill="1" applyBorder="1" applyAlignment="1">
      <alignment horizontal="right"/>
    </xf>
    <xf numFmtId="0" fontId="2" fillId="5" borderId="13" xfId="0" applyFont="1" applyFill="1" applyBorder="1" applyAlignment="1">
      <alignment/>
    </xf>
    <xf numFmtId="0" fontId="2" fillId="5" borderId="54" xfId="0" applyFont="1" applyFill="1" applyBorder="1" applyAlignment="1">
      <alignment/>
    </xf>
    <xf numFmtId="0" fontId="0" fillId="5" borderId="16" xfId="0" applyFill="1" applyBorder="1" applyAlignment="1">
      <alignment horizontal="right"/>
    </xf>
    <xf numFmtId="0" fontId="2" fillId="5" borderId="15" xfId="0" applyFont="1" applyFill="1" applyBorder="1" applyAlignment="1">
      <alignment/>
    </xf>
    <xf numFmtId="0" fontId="2" fillId="5" borderId="23" xfId="0" applyFont="1" applyFill="1" applyBorder="1" applyAlignment="1">
      <alignment/>
    </xf>
    <xf numFmtId="0" fontId="2" fillId="5" borderId="16" xfId="0" applyFont="1" applyFill="1" applyBorder="1" applyAlignment="1">
      <alignment/>
    </xf>
    <xf numFmtId="0" fontId="0" fillId="5" borderId="70" xfId="0" applyFill="1" applyBorder="1" applyAlignment="1">
      <alignment horizontal="right"/>
    </xf>
    <xf numFmtId="200" fontId="0" fillId="5" borderId="54" xfId="0" applyNumberFormat="1" applyFill="1" applyBorder="1" applyAlignment="1">
      <alignment/>
    </xf>
    <xf numFmtId="0" fontId="0" fillId="5" borderId="70" xfId="0" applyFill="1" applyBorder="1" applyAlignment="1">
      <alignment/>
    </xf>
    <xf numFmtId="0" fontId="4" fillId="5" borderId="77" xfId="0" applyFont="1" applyFill="1" applyBorder="1" applyAlignment="1">
      <alignment horizontal="center"/>
    </xf>
    <xf numFmtId="0" fontId="4" fillId="5" borderId="86" xfId="0" applyFont="1" applyFill="1" applyBorder="1" applyAlignment="1">
      <alignment vertical="top" wrapText="1"/>
    </xf>
    <xf numFmtId="0" fontId="1" fillId="5" borderId="88" xfId="0" applyFont="1" applyFill="1" applyBorder="1" applyAlignment="1">
      <alignment/>
    </xf>
    <xf numFmtId="0" fontId="1" fillId="5" borderId="83" xfId="0" applyFont="1" applyFill="1" applyBorder="1" applyAlignment="1">
      <alignment/>
    </xf>
    <xf numFmtId="0" fontId="1" fillId="5" borderId="91" xfId="0" applyFont="1" applyFill="1" applyBorder="1" applyAlignment="1">
      <alignment/>
    </xf>
    <xf numFmtId="0" fontId="12" fillId="5" borderId="90" xfId="0" applyFont="1" applyFill="1" applyBorder="1" applyAlignment="1">
      <alignment/>
    </xf>
    <xf numFmtId="0" fontId="12" fillId="5" borderId="83" xfId="0" applyFont="1" applyFill="1" applyBorder="1" applyAlignment="1">
      <alignment/>
    </xf>
    <xf numFmtId="0" fontId="12" fillId="5" borderId="91" xfId="0" applyFont="1" applyFill="1" applyBorder="1" applyAlignment="1">
      <alignment/>
    </xf>
    <xf numFmtId="0" fontId="1" fillId="5" borderId="89" xfId="0" applyFont="1" applyFill="1" applyBorder="1" applyAlignment="1">
      <alignment/>
    </xf>
    <xf numFmtId="0" fontId="16" fillId="5" borderId="90" xfId="0" applyFont="1" applyFill="1" applyBorder="1" applyAlignment="1">
      <alignment/>
    </xf>
    <xf numFmtId="0" fontId="12" fillId="5" borderId="86" xfId="0" applyFont="1" applyFill="1" applyBorder="1" applyAlignment="1">
      <alignment/>
    </xf>
    <xf numFmtId="0" fontId="12" fillId="5" borderId="88" xfId="0" applyFont="1" applyFill="1" applyBorder="1" applyAlignment="1">
      <alignment/>
    </xf>
    <xf numFmtId="0" fontId="12" fillId="5" borderId="92" xfId="0" applyFont="1" applyFill="1" applyBorder="1" applyAlignment="1">
      <alignment/>
    </xf>
    <xf numFmtId="0" fontId="1" fillId="5" borderId="86" xfId="0" applyFont="1" applyFill="1" applyBorder="1" applyAlignment="1">
      <alignment/>
    </xf>
    <xf numFmtId="200" fontId="1" fillId="5" borderId="87" xfId="0" applyNumberFormat="1" applyFont="1" applyFill="1" applyBorder="1" applyAlignment="1">
      <alignment/>
    </xf>
    <xf numFmtId="0" fontId="4" fillId="5" borderId="70" xfId="0" applyFont="1" applyFill="1" applyBorder="1" applyAlignment="1">
      <alignment horizontal="center"/>
    </xf>
    <xf numFmtId="0" fontId="4" fillId="5" borderId="66" xfId="0" applyFont="1" applyFill="1" applyBorder="1" applyAlignment="1">
      <alignment vertical="top" wrapText="1"/>
    </xf>
    <xf numFmtId="0" fontId="1" fillId="5" borderId="45" xfId="0" applyFont="1" applyFill="1" applyBorder="1" applyAlignment="1">
      <alignment horizontal="right"/>
    </xf>
    <xf numFmtId="0" fontId="1" fillId="5" borderId="62" xfId="0" applyFont="1" applyFill="1" applyBorder="1" applyAlignment="1">
      <alignment horizontal="right"/>
    </xf>
    <xf numFmtId="0" fontId="1" fillId="5" borderId="64" xfId="0" applyFont="1" applyFill="1" applyBorder="1" applyAlignment="1">
      <alignment horizontal="right"/>
    </xf>
    <xf numFmtId="0" fontId="12" fillId="5" borderId="46" xfId="0" applyFont="1" applyFill="1" applyBorder="1" applyAlignment="1">
      <alignment/>
    </xf>
    <xf numFmtId="0" fontId="12" fillId="5" borderId="62" xfId="0" applyFont="1" applyFill="1" applyBorder="1" applyAlignment="1">
      <alignment horizontal="right"/>
    </xf>
    <xf numFmtId="0" fontId="12" fillId="5" borderId="64" xfId="0" applyFont="1" applyFill="1" applyBorder="1" applyAlignment="1">
      <alignment/>
    </xf>
    <xf numFmtId="0" fontId="1" fillId="5" borderId="63" xfId="0" applyFont="1" applyFill="1" applyBorder="1" applyAlignment="1">
      <alignment horizontal="right"/>
    </xf>
    <xf numFmtId="0" fontId="12" fillId="5" borderId="13" xfId="0" applyFont="1" applyFill="1" applyBorder="1" applyAlignment="1">
      <alignment/>
    </xf>
    <xf numFmtId="0" fontId="12" fillId="5" borderId="15" xfId="0" applyFont="1" applyFill="1" applyBorder="1" applyAlignment="1">
      <alignment/>
    </xf>
    <xf numFmtId="0" fontId="12" fillId="5" borderId="32" xfId="0" applyFont="1" applyFill="1" applyBorder="1" applyAlignment="1">
      <alignment/>
    </xf>
    <xf numFmtId="0" fontId="12" fillId="5" borderId="41" xfId="0" applyFont="1" applyFill="1" applyBorder="1" applyAlignment="1">
      <alignment/>
    </xf>
    <xf numFmtId="0" fontId="12" fillId="5" borderId="45" xfId="0" applyFont="1" applyFill="1" applyBorder="1" applyAlignment="1">
      <alignment/>
    </xf>
    <xf numFmtId="0" fontId="12" fillId="5" borderId="36" xfId="0" applyFont="1" applyFill="1" applyBorder="1" applyAlignment="1">
      <alignment/>
    </xf>
    <xf numFmtId="0" fontId="1" fillId="5" borderId="31" xfId="0" applyFont="1" applyFill="1" applyBorder="1" applyAlignment="1">
      <alignment horizontal="right"/>
    </xf>
    <xf numFmtId="200" fontId="1" fillId="5" borderId="69" xfId="0" applyNumberFormat="1" applyFont="1" applyFill="1" applyBorder="1" applyAlignment="1">
      <alignment/>
    </xf>
    <xf numFmtId="0" fontId="4" fillId="5" borderId="39" xfId="0" applyFont="1" applyFill="1" applyBorder="1" applyAlignment="1">
      <alignment horizontal="center"/>
    </xf>
    <xf numFmtId="0" fontId="4" fillId="5" borderId="41" xfId="0" applyFont="1" applyFill="1" applyBorder="1" applyAlignment="1">
      <alignment vertical="top" wrapText="1"/>
    </xf>
    <xf numFmtId="0" fontId="1" fillId="5" borderId="42" xfId="0" applyFont="1" applyFill="1" applyBorder="1" applyAlignment="1">
      <alignment/>
    </xf>
    <xf numFmtId="0" fontId="1" fillId="5" borderId="33" xfId="0" applyFont="1" applyFill="1" applyBorder="1" applyAlignment="1">
      <alignment/>
    </xf>
    <xf numFmtId="0" fontId="1" fillId="5" borderId="34" xfId="0" applyFont="1" applyFill="1" applyBorder="1" applyAlignment="1">
      <alignment/>
    </xf>
    <xf numFmtId="0" fontId="12" fillId="5" borderId="33" xfId="0" applyFont="1" applyFill="1" applyBorder="1" applyAlignment="1">
      <alignment/>
    </xf>
    <xf numFmtId="0" fontId="12" fillId="5" borderId="34" xfId="0" applyFont="1" applyFill="1" applyBorder="1" applyAlignment="1">
      <alignment/>
    </xf>
    <xf numFmtId="0" fontId="1" fillId="5" borderId="67" xfId="0" applyFont="1" applyFill="1" applyBorder="1" applyAlignment="1">
      <alignment/>
    </xf>
    <xf numFmtId="0" fontId="16" fillId="5" borderId="32" xfId="0" applyFont="1" applyFill="1" applyBorder="1" applyAlignment="1">
      <alignment/>
    </xf>
    <xf numFmtId="0" fontId="12" fillId="5" borderId="48" xfId="0" applyFont="1" applyFill="1" applyBorder="1" applyAlignment="1">
      <alignment/>
    </xf>
    <xf numFmtId="0" fontId="12" fillId="5" borderId="74" xfId="0" applyFont="1" applyFill="1" applyBorder="1" applyAlignment="1">
      <alignment/>
    </xf>
    <xf numFmtId="0" fontId="12" fillId="5" borderId="42" xfId="0" applyFont="1" applyFill="1" applyBorder="1" applyAlignment="1">
      <alignment/>
    </xf>
    <xf numFmtId="0" fontId="12" fillId="5" borderId="43" xfId="0" applyFont="1" applyFill="1" applyBorder="1" applyAlignment="1">
      <alignment/>
    </xf>
    <xf numFmtId="0" fontId="1" fillId="5" borderId="41" xfId="0" applyFont="1" applyFill="1" applyBorder="1" applyAlignment="1">
      <alignment/>
    </xf>
    <xf numFmtId="200" fontId="1" fillId="5" borderId="82" xfId="0" applyNumberFormat="1" applyFont="1" applyFill="1" applyBorder="1" applyAlignment="1">
      <alignment/>
    </xf>
    <xf numFmtId="0" fontId="4" fillId="5" borderId="39" xfId="0" applyFont="1" applyFill="1" applyBorder="1" applyAlignment="1">
      <alignment/>
    </xf>
    <xf numFmtId="0" fontId="4" fillId="5" borderId="38" xfId="0" applyFont="1" applyFill="1" applyBorder="1" applyAlignment="1">
      <alignment horizontal="center"/>
    </xf>
    <xf numFmtId="0" fontId="4" fillId="5" borderId="17" xfId="0" applyFont="1" applyFill="1" applyBorder="1" applyAlignment="1">
      <alignment vertical="top" wrapText="1"/>
    </xf>
    <xf numFmtId="0" fontId="1" fillId="5" borderId="42" xfId="0" applyFont="1" applyFill="1" applyBorder="1" applyAlignment="1">
      <alignment horizontal="right"/>
    </xf>
    <xf numFmtId="0" fontId="1" fillId="5" borderId="33" xfId="0" applyFont="1" applyFill="1" applyBorder="1" applyAlignment="1">
      <alignment horizontal="right"/>
    </xf>
    <xf numFmtId="0" fontId="1" fillId="5" borderId="34" xfId="0" applyFont="1" applyFill="1" applyBorder="1" applyAlignment="1">
      <alignment horizontal="right"/>
    </xf>
    <xf numFmtId="0" fontId="12" fillId="5" borderId="33" xfId="0" applyFont="1" applyFill="1" applyBorder="1" applyAlignment="1">
      <alignment horizontal="right"/>
    </xf>
    <xf numFmtId="0" fontId="1" fillId="5" borderId="67" xfId="0" applyFont="1" applyFill="1" applyBorder="1" applyAlignment="1">
      <alignment horizontal="right"/>
    </xf>
    <xf numFmtId="0" fontId="12" fillId="5" borderId="11" xfId="0" applyFont="1" applyFill="1" applyBorder="1" applyAlignment="1">
      <alignment/>
    </xf>
    <xf numFmtId="0" fontId="12" fillId="5" borderId="12" xfId="0" applyFont="1" applyFill="1" applyBorder="1" applyAlignment="1">
      <alignment/>
    </xf>
    <xf numFmtId="0" fontId="12" fillId="5" borderId="17" xfId="0" applyFont="1" applyFill="1" applyBorder="1" applyAlignment="1">
      <alignment/>
    </xf>
    <xf numFmtId="0" fontId="1" fillId="5" borderId="41" xfId="0" applyFont="1" applyFill="1" applyBorder="1" applyAlignment="1">
      <alignment horizontal="right"/>
    </xf>
    <xf numFmtId="0" fontId="4" fillId="5" borderId="69" xfId="0" applyFont="1" applyFill="1" applyBorder="1" applyAlignment="1">
      <alignment horizontal="center"/>
    </xf>
    <xf numFmtId="0" fontId="4" fillId="5" borderId="22" xfId="0" applyFont="1" applyFill="1" applyBorder="1" applyAlignment="1">
      <alignment/>
    </xf>
    <xf numFmtId="0" fontId="1" fillId="5" borderId="62" xfId="0" applyFont="1" applyFill="1" applyBorder="1" applyAlignment="1">
      <alignment horizontal="center"/>
    </xf>
    <xf numFmtId="0" fontId="1" fillId="5" borderId="63" xfId="0" applyFont="1" applyFill="1" applyBorder="1" applyAlignment="1">
      <alignment horizontal="center"/>
    </xf>
    <xf numFmtId="0" fontId="1" fillId="5" borderId="45" xfId="0" applyFont="1" applyFill="1" applyBorder="1" applyAlignment="1">
      <alignment horizontal="center"/>
    </xf>
    <xf numFmtId="200" fontId="1" fillId="5" borderId="22" xfId="0" applyNumberFormat="1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32" fillId="5" borderId="57" xfId="0" applyNumberFormat="1" applyFont="1" applyFill="1" applyBorder="1" applyAlignment="1">
      <alignment horizontal="right" vertical="center"/>
    </xf>
    <xf numFmtId="0" fontId="23" fillId="5" borderId="88" xfId="0" applyNumberFormat="1" applyFont="1" applyFill="1" applyBorder="1" applyAlignment="1">
      <alignment horizontal="right"/>
    </xf>
    <xf numFmtId="0" fontId="23" fillId="5" borderId="83" xfId="0" applyNumberFormat="1" applyFont="1" applyFill="1" applyBorder="1" applyAlignment="1">
      <alignment horizontal="right"/>
    </xf>
    <xf numFmtId="0" fontId="23" fillId="5" borderId="91" xfId="0" applyNumberFormat="1" applyFont="1" applyFill="1" applyBorder="1" applyAlignment="1">
      <alignment horizontal="right"/>
    </xf>
    <xf numFmtId="0" fontId="16" fillId="5" borderId="90" xfId="0" applyNumberFormat="1" applyFont="1" applyFill="1" applyBorder="1" applyAlignment="1">
      <alignment horizontal="right"/>
    </xf>
    <xf numFmtId="0" fontId="16" fillId="5" borderId="83" xfId="0" applyNumberFormat="1" applyFont="1" applyFill="1" applyBorder="1" applyAlignment="1">
      <alignment horizontal="right"/>
    </xf>
    <xf numFmtId="0" fontId="16" fillId="5" borderId="91" xfId="0" applyNumberFormat="1" applyFont="1" applyFill="1" applyBorder="1" applyAlignment="1">
      <alignment horizontal="right"/>
    </xf>
    <xf numFmtId="0" fontId="16" fillId="5" borderId="88" xfId="0" applyNumberFormat="1" applyFont="1" applyFill="1" applyBorder="1" applyAlignment="1">
      <alignment horizontal="right"/>
    </xf>
    <xf numFmtId="0" fontId="23" fillId="5" borderId="86" xfId="0" applyNumberFormat="1" applyFont="1" applyFill="1" applyBorder="1" applyAlignment="1">
      <alignment horizontal="right"/>
    </xf>
    <xf numFmtId="0" fontId="23" fillId="5" borderId="92" xfId="0" applyNumberFormat="1" applyFont="1" applyFill="1" applyBorder="1" applyAlignment="1">
      <alignment horizontal="right"/>
    </xf>
    <xf numFmtId="0" fontId="26" fillId="5" borderId="77" xfId="0" applyNumberFormat="1" applyFont="1" applyFill="1" applyBorder="1" applyAlignment="1">
      <alignment/>
    </xf>
    <xf numFmtId="0" fontId="4" fillId="5" borderId="70" xfId="0" applyNumberFormat="1" applyFont="1" applyFill="1" applyBorder="1" applyAlignment="1">
      <alignment horizontal="right" vertical="center"/>
    </xf>
    <xf numFmtId="0" fontId="4" fillId="5" borderId="66" xfId="0" applyNumberFormat="1" applyFont="1" applyFill="1" applyBorder="1" applyAlignment="1">
      <alignment horizontal="left" vertical="center"/>
    </xf>
    <xf numFmtId="0" fontId="1" fillId="5" borderId="23" xfId="0" applyNumberFormat="1" applyFont="1" applyFill="1" applyBorder="1" applyAlignment="1">
      <alignment horizontal="right"/>
    </xf>
    <xf numFmtId="0" fontId="1" fillId="5" borderId="14" xfId="0" applyNumberFormat="1" applyFont="1" applyFill="1" applyBorder="1" applyAlignment="1">
      <alignment horizontal="right"/>
    </xf>
    <xf numFmtId="0" fontId="1" fillId="5" borderId="15" xfId="0" applyNumberFormat="1" applyFont="1" applyFill="1" applyBorder="1" applyAlignment="1">
      <alignment horizontal="right"/>
    </xf>
    <xf numFmtId="0" fontId="12" fillId="5" borderId="13" xfId="0" applyNumberFormat="1" applyFont="1" applyFill="1" applyBorder="1" applyAlignment="1">
      <alignment horizontal="right"/>
    </xf>
    <xf numFmtId="0" fontId="12" fillId="5" borderId="14" xfId="0" applyNumberFormat="1" applyFont="1" applyFill="1" applyBorder="1" applyAlignment="1">
      <alignment horizontal="right"/>
    </xf>
    <xf numFmtId="0" fontId="12" fillId="5" borderId="15" xfId="0" applyNumberFormat="1" applyFont="1" applyFill="1" applyBorder="1" applyAlignment="1">
      <alignment horizontal="right"/>
    </xf>
    <xf numFmtId="0" fontId="12" fillId="5" borderId="23" xfId="0" applyNumberFormat="1" applyFont="1" applyFill="1" applyBorder="1" applyAlignment="1">
      <alignment horizontal="right"/>
    </xf>
    <xf numFmtId="0" fontId="1" fillId="5" borderId="66" xfId="0" applyNumberFormat="1" applyFont="1" applyFill="1" applyBorder="1" applyAlignment="1">
      <alignment horizontal="right"/>
    </xf>
    <xf numFmtId="0" fontId="1" fillId="5" borderId="36" xfId="0" applyNumberFormat="1" applyFont="1" applyFill="1" applyBorder="1" applyAlignment="1">
      <alignment horizontal="right"/>
    </xf>
    <xf numFmtId="0" fontId="0" fillId="5" borderId="70" xfId="0" applyNumberFormat="1" applyFill="1" applyBorder="1" applyAlignment="1">
      <alignment/>
    </xf>
    <xf numFmtId="0" fontId="52" fillId="40" borderId="43" xfId="52" applyFont="1" applyFill="1" applyBorder="1" applyAlignment="1">
      <alignment vertical="top" wrapText="1"/>
      <protection/>
    </xf>
    <xf numFmtId="0" fontId="52" fillId="0" borderId="77" xfId="52" applyFont="1" applyFill="1" applyBorder="1" applyAlignment="1">
      <alignment vertical="top" wrapText="1"/>
      <protection/>
    </xf>
    <xf numFmtId="0" fontId="52" fillId="33" borderId="39" xfId="52" applyFont="1" applyFill="1" applyBorder="1" applyAlignment="1">
      <alignment vertical="top" wrapText="1"/>
      <protection/>
    </xf>
    <xf numFmtId="0" fontId="52" fillId="37" borderId="39" xfId="52" applyFont="1" applyFill="1" applyBorder="1" applyAlignment="1">
      <alignment vertical="top" wrapText="1"/>
      <protection/>
    </xf>
    <xf numFmtId="0" fontId="52" fillId="33" borderId="57" xfId="52" applyFont="1" applyFill="1" applyBorder="1" applyAlignment="1">
      <alignment vertical="top" wrapText="1"/>
      <protection/>
    </xf>
    <xf numFmtId="0" fontId="53" fillId="0" borderId="38" xfId="0" applyFont="1" applyFill="1" applyBorder="1" applyAlignment="1">
      <alignment/>
    </xf>
    <xf numFmtId="0" fontId="52" fillId="0" borderId="41" xfId="0" applyFont="1" applyBorder="1" applyAlignment="1">
      <alignment horizontal="left" vertical="top" wrapText="1"/>
    </xf>
    <xf numFmtId="0" fontId="52" fillId="37" borderId="17" xfId="0" applyFont="1" applyFill="1" applyBorder="1" applyAlignment="1">
      <alignment horizontal="left" vertical="top" wrapText="1"/>
    </xf>
    <xf numFmtId="0" fontId="52" fillId="0" borderId="17" xfId="0" applyFont="1" applyBorder="1" applyAlignment="1">
      <alignment horizontal="left" vertical="top" wrapText="1"/>
    </xf>
    <xf numFmtId="0" fontId="52" fillId="0" borderId="41" xfId="0" applyFont="1" applyBorder="1" applyAlignment="1">
      <alignment/>
    </xf>
    <xf numFmtId="0" fontId="52" fillId="39" borderId="17" xfId="0" applyFont="1" applyFill="1" applyBorder="1" applyAlignment="1">
      <alignment horizontal="left" vertical="top" wrapText="1"/>
    </xf>
    <xf numFmtId="0" fontId="53" fillId="37" borderId="77" xfId="0" applyFont="1" applyFill="1" applyBorder="1" applyAlignment="1">
      <alignment wrapText="1"/>
    </xf>
    <xf numFmtId="0" fontId="52" fillId="37" borderId="41" xfId="0" applyNumberFormat="1" applyFont="1" applyFill="1" applyBorder="1" applyAlignment="1">
      <alignment vertical="center"/>
    </xf>
    <xf numFmtId="0" fontId="52" fillId="33" borderId="26" xfId="0" applyNumberFormat="1" applyFont="1" applyFill="1" applyBorder="1" applyAlignment="1">
      <alignment vertical="center"/>
    </xf>
    <xf numFmtId="0" fontId="52" fillId="5" borderId="74" xfId="0" applyNumberFormat="1" applyFont="1" applyFill="1" applyBorder="1" applyAlignment="1">
      <alignment vertical="center"/>
    </xf>
    <xf numFmtId="0" fontId="52" fillId="33" borderId="30" xfId="0" applyNumberFormat="1" applyFont="1" applyFill="1" applyBorder="1" applyAlignment="1">
      <alignment vertical="center"/>
    </xf>
    <xf numFmtId="0" fontId="52" fillId="33" borderId="17" xfId="0" applyNumberFormat="1" applyFont="1" applyFill="1" applyBorder="1" applyAlignment="1">
      <alignment vertical="center"/>
    </xf>
    <xf numFmtId="0" fontId="4" fillId="5" borderId="57" xfId="0" applyNumberFormat="1" applyFont="1" applyFill="1" applyBorder="1" applyAlignment="1">
      <alignment horizontal="right" vertical="center"/>
    </xf>
    <xf numFmtId="0" fontId="4" fillId="5" borderId="57" xfId="0" applyNumberFormat="1" applyFont="1" applyFill="1" applyBorder="1" applyAlignment="1">
      <alignment vertical="center"/>
    </xf>
    <xf numFmtId="0" fontId="1" fillId="5" borderId="90" xfId="0" applyNumberFormat="1" applyFont="1" applyFill="1" applyBorder="1" applyAlignment="1">
      <alignment horizontal="right"/>
    </xf>
    <xf numFmtId="0" fontId="1" fillId="5" borderId="83" xfId="0" applyNumberFormat="1" applyFont="1" applyFill="1" applyBorder="1" applyAlignment="1">
      <alignment/>
    </xf>
    <xf numFmtId="0" fontId="1" fillId="5" borderId="89" xfId="0" applyNumberFormat="1" applyFont="1" applyFill="1" applyBorder="1" applyAlignment="1">
      <alignment/>
    </xf>
    <xf numFmtId="0" fontId="1" fillId="5" borderId="83" xfId="0" applyNumberFormat="1" applyFont="1" applyFill="1" applyBorder="1" applyAlignment="1">
      <alignment horizontal="right"/>
    </xf>
    <xf numFmtId="0" fontId="1" fillId="5" borderId="91" xfId="0" applyNumberFormat="1" applyFont="1" applyFill="1" applyBorder="1" applyAlignment="1">
      <alignment horizontal="right"/>
    </xf>
    <xf numFmtId="0" fontId="1" fillId="5" borderId="88" xfId="0" applyNumberFormat="1" applyFont="1" applyFill="1" applyBorder="1" applyAlignment="1">
      <alignment horizontal="right"/>
    </xf>
    <xf numFmtId="0" fontId="1" fillId="5" borderId="89" xfId="0" applyNumberFormat="1" applyFont="1" applyFill="1" applyBorder="1" applyAlignment="1">
      <alignment horizontal="right"/>
    </xf>
    <xf numFmtId="0" fontId="12" fillId="5" borderId="90" xfId="0" applyNumberFormat="1" applyFont="1" applyFill="1" applyBorder="1" applyAlignment="1">
      <alignment horizontal="right"/>
    </xf>
    <xf numFmtId="0" fontId="12" fillId="5" borderId="91" xfId="0" applyNumberFormat="1" applyFont="1" applyFill="1" applyBorder="1" applyAlignment="1">
      <alignment horizontal="right"/>
    </xf>
    <xf numFmtId="0" fontId="12" fillId="5" borderId="88" xfId="0" applyNumberFormat="1" applyFont="1" applyFill="1" applyBorder="1" applyAlignment="1">
      <alignment horizontal="right"/>
    </xf>
    <xf numFmtId="0" fontId="12" fillId="5" borderId="83" xfId="0" applyNumberFormat="1" applyFont="1" applyFill="1" applyBorder="1" applyAlignment="1">
      <alignment horizontal="right"/>
    </xf>
    <xf numFmtId="0" fontId="19" fillId="5" borderId="92" xfId="0" applyNumberFormat="1" applyFont="1" applyFill="1" applyBorder="1" applyAlignment="1">
      <alignment horizontal="right" vertical="center"/>
    </xf>
    <xf numFmtId="0" fontId="1" fillId="5" borderId="87" xfId="0" applyNumberFormat="1" applyFont="1" applyFill="1" applyBorder="1" applyAlignment="1">
      <alignment horizontal="right"/>
    </xf>
    <xf numFmtId="0" fontId="0" fillId="5" borderId="77" xfId="0" applyNumberFormat="1" applyFill="1" applyBorder="1" applyAlignment="1">
      <alignment/>
    </xf>
    <xf numFmtId="0" fontId="4" fillId="5" borderId="38" xfId="0" applyNumberFormat="1" applyFont="1" applyFill="1" applyBorder="1" applyAlignment="1">
      <alignment horizontal="right" vertical="center"/>
    </xf>
    <xf numFmtId="0" fontId="4" fillId="5" borderId="38" xfId="0" applyNumberFormat="1" applyFont="1" applyFill="1" applyBorder="1" applyAlignment="1">
      <alignment vertical="center"/>
    </xf>
    <xf numFmtId="0" fontId="1" fillId="5" borderId="11" xfId="0" applyNumberFormat="1" applyFont="1" applyFill="1" applyBorder="1" applyAlignment="1">
      <alignment horizontal="right"/>
    </xf>
    <xf numFmtId="0" fontId="1" fillId="5" borderId="10" xfId="0" applyNumberFormat="1" applyFont="1" applyFill="1" applyBorder="1" applyAlignment="1">
      <alignment/>
    </xf>
    <xf numFmtId="0" fontId="1" fillId="5" borderId="25" xfId="0" applyNumberFormat="1" applyFont="1" applyFill="1" applyBorder="1" applyAlignment="1">
      <alignment/>
    </xf>
    <xf numFmtId="0" fontId="1" fillId="5" borderId="10" xfId="0" applyNumberFormat="1" applyFont="1" applyFill="1" applyBorder="1" applyAlignment="1">
      <alignment horizontal="right"/>
    </xf>
    <xf numFmtId="0" fontId="1" fillId="5" borderId="12" xfId="0" applyNumberFormat="1" applyFont="1" applyFill="1" applyBorder="1" applyAlignment="1">
      <alignment horizontal="right"/>
    </xf>
    <xf numFmtId="0" fontId="1" fillId="5" borderId="24" xfId="0" applyNumberFormat="1" applyFont="1" applyFill="1" applyBorder="1" applyAlignment="1">
      <alignment horizontal="right"/>
    </xf>
    <xf numFmtId="0" fontId="1" fillId="5" borderId="25" xfId="0" applyNumberFormat="1" applyFont="1" applyFill="1" applyBorder="1" applyAlignment="1">
      <alignment horizontal="right"/>
    </xf>
    <xf numFmtId="0" fontId="12" fillId="5" borderId="11" xfId="0" applyNumberFormat="1" applyFont="1" applyFill="1" applyBorder="1" applyAlignment="1">
      <alignment horizontal="right"/>
    </xf>
    <xf numFmtId="0" fontId="12" fillId="5" borderId="12" xfId="0" applyNumberFormat="1" applyFont="1" applyFill="1" applyBorder="1" applyAlignment="1">
      <alignment horizontal="right"/>
    </xf>
    <xf numFmtId="0" fontId="12" fillId="5" borderId="24" xfId="0" applyNumberFormat="1" applyFont="1" applyFill="1" applyBorder="1" applyAlignment="1">
      <alignment horizontal="right"/>
    </xf>
    <xf numFmtId="0" fontId="12" fillId="5" borderId="10" xfId="0" applyNumberFormat="1" applyFont="1" applyFill="1" applyBorder="1" applyAlignment="1">
      <alignment horizontal="right"/>
    </xf>
    <xf numFmtId="0" fontId="19" fillId="5" borderId="44" xfId="0" applyNumberFormat="1" applyFont="1" applyFill="1" applyBorder="1" applyAlignment="1">
      <alignment horizontal="right" vertical="center"/>
    </xf>
    <xf numFmtId="0" fontId="1" fillId="5" borderId="75" xfId="0" applyNumberFormat="1" applyFont="1" applyFill="1" applyBorder="1" applyAlignment="1">
      <alignment horizontal="right"/>
    </xf>
    <xf numFmtId="0" fontId="0" fillId="5" borderId="38" xfId="0" applyNumberFormat="1" applyFill="1" applyBorder="1" applyAlignment="1">
      <alignment/>
    </xf>
    <xf numFmtId="0" fontId="4" fillId="5" borderId="17" xfId="0" applyNumberFormat="1" applyFont="1" applyFill="1" applyBorder="1" applyAlignment="1">
      <alignment horizontal="left" vertical="center"/>
    </xf>
    <xf numFmtId="0" fontId="1" fillId="5" borderId="17" xfId="0" applyNumberFormat="1" applyFont="1" applyFill="1" applyBorder="1" applyAlignment="1">
      <alignment horizontal="right"/>
    </xf>
    <xf numFmtId="0" fontId="1" fillId="5" borderId="43" xfId="0" applyNumberFormat="1" applyFont="1" applyFill="1" applyBorder="1" applyAlignment="1">
      <alignment horizontal="right"/>
    </xf>
    <xf numFmtId="0" fontId="4" fillId="5" borderId="70" xfId="0" applyNumberFormat="1" applyFont="1" applyFill="1" applyBorder="1" applyAlignment="1">
      <alignment vertical="center"/>
    </xf>
    <xf numFmtId="0" fontId="1" fillId="5" borderId="13" xfId="0" applyNumberFormat="1" applyFont="1" applyFill="1" applyBorder="1" applyAlignment="1">
      <alignment horizontal="right"/>
    </xf>
    <xf numFmtId="0" fontId="1" fillId="5" borderId="14" xfId="0" applyNumberFormat="1" applyFont="1" applyFill="1" applyBorder="1" applyAlignment="1">
      <alignment/>
    </xf>
    <xf numFmtId="0" fontId="1" fillId="5" borderId="16" xfId="0" applyNumberFormat="1" applyFont="1" applyFill="1" applyBorder="1" applyAlignment="1">
      <alignment/>
    </xf>
    <xf numFmtId="0" fontId="1" fillId="5" borderId="16" xfId="0" applyNumberFormat="1" applyFont="1" applyFill="1" applyBorder="1" applyAlignment="1">
      <alignment horizontal="right"/>
    </xf>
    <xf numFmtId="0" fontId="19" fillId="5" borderId="54" xfId="0" applyNumberFormat="1" applyFont="1" applyFill="1" applyBorder="1" applyAlignment="1">
      <alignment horizontal="right" vertical="center"/>
    </xf>
    <xf numFmtId="0" fontId="1" fillId="5" borderId="84" xfId="0" applyNumberFormat="1" applyFont="1" applyFill="1" applyBorder="1" applyAlignment="1">
      <alignment horizontal="right"/>
    </xf>
    <xf numFmtId="0" fontId="52" fillId="0" borderId="76" xfId="55" applyFont="1" applyBorder="1" applyAlignment="1">
      <alignment horizontal="left" vertical="center"/>
      <protection/>
    </xf>
    <xf numFmtId="0" fontId="52" fillId="0" borderId="38" xfId="55" applyFont="1" applyBorder="1" applyAlignment="1">
      <alignment horizontal="left" vertical="center"/>
      <protection/>
    </xf>
    <xf numFmtId="0" fontId="52" fillId="37" borderId="38" xfId="55" applyFont="1" applyFill="1" applyBorder="1" applyAlignment="1">
      <alignment horizontal="left" vertical="center"/>
      <protection/>
    </xf>
    <xf numFmtId="0" fontId="52" fillId="37" borderId="39" xfId="55" applyFont="1" applyFill="1" applyBorder="1">
      <alignment/>
      <protection/>
    </xf>
    <xf numFmtId="0" fontId="52" fillId="37" borderId="37" xfId="55" applyFont="1" applyFill="1" applyBorder="1" applyAlignment="1">
      <alignment horizontal="left" vertical="center"/>
      <protection/>
    </xf>
    <xf numFmtId="0" fontId="4" fillId="5" borderId="77" xfId="55" applyFont="1" applyFill="1" applyBorder="1" applyAlignment="1">
      <alignment horizontal="right" vertical="center"/>
      <protection/>
    </xf>
    <xf numFmtId="0" fontId="4" fillId="5" borderId="77" xfId="55" applyFont="1" applyFill="1" applyBorder="1" applyAlignment="1">
      <alignment horizontal="left" vertical="center"/>
      <protection/>
    </xf>
    <xf numFmtId="0" fontId="1" fillId="5" borderId="88" xfId="55" applyFont="1" applyFill="1" applyBorder="1" applyAlignment="1">
      <alignment horizontal="right" vertical="center"/>
      <protection/>
    </xf>
    <xf numFmtId="0" fontId="1" fillId="5" borderId="83" xfId="55" applyFont="1" applyFill="1" applyBorder="1" applyAlignment="1">
      <alignment horizontal="right" vertical="center"/>
      <protection/>
    </xf>
    <xf numFmtId="0" fontId="1" fillId="5" borderId="89" xfId="55" applyFont="1" applyFill="1" applyBorder="1" applyAlignment="1">
      <alignment horizontal="right" vertical="center"/>
      <protection/>
    </xf>
    <xf numFmtId="0" fontId="12" fillId="5" borderId="90" xfId="55" applyFont="1" applyFill="1" applyBorder="1" applyAlignment="1">
      <alignment horizontal="right" vertical="center"/>
      <protection/>
    </xf>
    <xf numFmtId="0" fontId="12" fillId="5" borderId="83" xfId="55" applyFont="1" applyFill="1" applyBorder="1" applyAlignment="1">
      <alignment horizontal="right" vertical="center"/>
      <protection/>
    </xf>
    <xf numFmtId="0" fontId="12" fillId="5" borderId="91" xfId="55" applyFont="1" applyFill="1" applyBorder="1" applyAlignment="1">
      <alignment horizontal="right" vertical="center"/>
      <protection/>
    </xf>
    <xf numFmtId="0" fontId="12" fillId="5" borderId="88" xfId="0" applyFont="1" applyFill="1" applyBorder="1" applyAlignment="1">
      <alignment horizontal="right"/>
    </xf>
    <xf numFmtId="0" fontId="12" fillId="5" borderId="89" xfId="55" applyFont="1" applyFill="1" applyBorder="1" applyAlignment="1">
      <alignment horizontal="right" vertical="center"/>
      <protection/>
    </xf>
    <xf numFmtId="0" fontId="1" fillId="5" borderId="87" xfId="0" applyFont="1" applyFill="1" applyBorder="1" applyAlignment="1">
      <alignment/>
    </xf>
    <xf numFmtId="200" fontId="23" fillId="5" borderId="77" xfId="0" applyNumberFormat="1" applyFont="1" applyFill="1" applyBorder="1" applyAlignment="1">
      <alignment/>
    </xf>
    <xf numFmtId="0" fontId="1" fillId="5" borderId="77" xfId="55" applyFont="1" applyFill="1" applyBorder="1">
      <alignment/>
      <protection/>
    </xf>
    <xf numFmtId="0" fontId="4" fillId="5" borderId="22" xfId="55" applyFont="1" applyFill="1" applyBorder="1" applyAlignment="1">
      <alignment horizontal="right" vertical="center"/>
      <protection/>
    </xf>
    <xf numFmtId="0" fontId="4" fillId="5" borderId="22" xfId="55" applyFont="1" applyFill="1" applyBorder="1" applyAlignment="1">
      <alignment horizontal="left" vertical="center"/>
      <protection/>
    </xf>
    <xf numFmtId="0" fontId="1" fillId="5" borderId="45" xfId="55" applyFont="1" applyFill="1" applyBorder="1" applyAlignment="1">
      <alignment horizontal="right" vertical="center"/>
      <protection/>
    </xf>
    <xf numFmtId="0" fontId="1" fillId="5" borderId="62" xfId="55" applyFont="1" applyFill="1" applyBorder="1" applyAlignment="1">
      <alignment horizontal="right" vertical="center"/>
      <protection/>
    </xf>
    <xf numFmtId="0" fontId="1" fillId="5" borderId="63" xfId="55" applyFont="1" applyFill="1" applyBorder="1" applyAlignment="1">
      <alignment horizontal="right" vertical="center"/>
      <protection/>
    </xf>
    <xf numFmtId="0" fontId="12" fillId="5" borderId="46" xfId="55" applyFont="1" applyFill="1" applyBorder="1" applyAlignment="1">
      <alignment horizontal="right" vertical="center"/>
      <protection/>
    </xf>
    <xf numFmtId="0" fontId="12" fillId="5" borderId="62" xfId="55" applyFont="1" applyFill="1" applyBorder="1" applyAlignment="1">
      <alignment horizontal="right" vertical="center"/>
      <protection/>
    </xf>
    <xf numFmtId="0" fontId="12" fillId="5" borderId="64" xfId="55" applyFont="1" applyFill="1" applyBorder="1" applyAlignment="1">
      <alignment horizontal="right" vertical="center"/>
      <protection/>
    </xf>
    <xf numFmtId="0" fontId="12" fillId="5" borderId="45" xfId="55" applyFont="1" applyFill="1" applyBorder="1" applyAlignment="1">
      <alignment horizontal="right" vertical="center"/>
      <protection/>
    </xf>
    <xf numFmtId="0" fontId="16" fillId="5" borderId="46" xfId="0" applyFont="1" applyFill="1" applyBorder="1" applyAlignment="1">
      <alignment horizontal="right"/>
    </xf>
    <xf numFmtId="0" fontId="12" fillId="5" borderId="14" xfId="55" applyFont="1" applyFill="1" applyBorder="1" applyAlignment="1">
      <alignment horizontal="right" vertical="center"/>
      <protection/>
    </xf>
    <xf numFmtId="0" fontId="16" fillId="5" borderId="63" xfId="55" applyFont="1" applyFill="1" applyBorder="1" applyAlignment="1">
      <alignment horizontal="right" vertical="center"/>
      <protection/>
    </xf>
    <xf numFmtId="0" fontId="16" fillId="5" borderId="46" xfId="55" applyNumberFormat="1" applyFont="1" applyFill="1" applyBorder="1" applyAlignment="1">
      <alignment horizontal="right" vertical="center"/>
      <protection/>
    </xf>
    <xf numFmtId="200" fontId="23" fillId="5" borderId="63" xfId="0" applyNumberFormat="1" applyFont="1" applyFill="1" applyBorder="1" applyAlignment="1">
      <alignment horizontal="right"/>
    </xf>
    <xf numFmtId="0" fontId="42" fillId="5" borderId="22" xfId="55" applyFont="1" applyFill="1" applyBorder="1">
      <alignment/>
      <protection/>
    </xf>
    <xf numFmtId="0" fontId="4" fillId="5" borderId="22" xfId="55" applyFont="1" applyFill="1" applyBorder="1" applyAlignment="1">
      <alignment horizontal="left" vertical="center" wrapText="1"/>
      <protection/>
    </xf>
    <xf numFmtId="0" fontId="1" fillId="5" borderId="22" xfId="55" applyFont="1" applyFill="1" applyBorder="1">
      <alignment/>
      <protection/>
    </xf>
    <xf numFmtId="0" fontId="4" fillId="5" borderId="77" xfId="0" applyFont="1" applyFill="1" applyBorder="1" applyAlignment="1">
      <alignment horizontal="right"/>
    </xf>
    <xf numFmtId="200" fontId="1" fillId="5" borderId="77" xfId="0" applyNumberFormat="1" applyFont="1" applyFill="1" applyBorder="1" applyAlignment="1">
      <alignment/>
    </xf>
    <xf numFmtId="0" fontId="4" fillId="5" borderId="86" xfId="0" applyFont="1" applyFill="1" applyBorder="1" applyAlignment="1">
      <alignment horizontal="right"/>
    </xf>
    <xf numFmtId="0" fontId="4" fillId="5" borderId="38" xfId="0" applyFont="1" applyFill="1" applyBorder="1" applyAlignment="1">
      <alignment horizontal="right"/>
    </xf>
    <xf numFmtId="200" fontId="1" fillId="5" borderId="39" xfId="0" applyNumberFormat="1" applyFont="1" applyFill="1" applyBorder="1" applyAlignment="1">
      <alignment/>
    </xf>
    <xf numFmtId="0" fontId="4" fillId="5" borderId="17" xfId="0" applyFont="1" applyFill="1" applyBorder="1" applyAlignment="1">
      <alignment/>
    </xf>
    <xf numFmtId="0" fontId="4" fillId="5" borderId="70" xfId="0" applyFont="1" applyFill="1" applyBorder="1" applyAlignment="1">
      <alignment horizontal="right"/>
    </xf>
    <xf numFmtId="0" fontId="4" fillId="5" borderId="66" xfId="0" applyFont="1" applyFill="1" applyBorder="1" applyAlignment="1">
      <alignment/>
    </xf>
    <xf numFmtId="0" fontId="53" fillId="0" borderId="39" xfId="0" applyFont="1" applyFill="1" applyBorder="1" applyAlignment="1">
      <alignment/>
    </xf>
    <xf numFmtId="0" fontId="53" fillId="37" borderId="41" xfId="0" applyFont="1" applyFill="1" applyBorder="1" applyAlignment="1">
      <alignment wrapText="1"/>
    </xf>
    <xf numFmtId="0" fontId="53" fillId="0" borderId="30" xfId="0" applyFont="1" applyBorder="1" applyAlignment="1">
      <alignment/>
    </xf>
    <xf numFmtId="0" fontId="5" fillId="5" borderId="57" xfId="0" applyFont="1" applyFill="1" applyBorder="1" applyAlignment="1">
      <alignment/>
    </xf>
    <xf numFmtId="0" fontId="5" fillId="5" borderId="86" xfId="0" applyFont="1" applyFill="1" applyBorder="1" applyAlignment="1">
      <alignment/>
    </xf>
    <xf numFmtId="0" fontId="0" fillId="5" borderId="88" xfId="0" applyFont="1" applyFill="1" applyBorder="1" applyAlignment="1">
      <alignment/>
    </xf>
    <xf numFmtId="0" fontId="0" fillId="5" borderId="83" xfId="0" applyFont="1" applyFill="1" applyBorder="1" applyAlignment="1">
      <alignment/>
    </xf>
    <xf numFmtId="0" fontId="0" fillId="5" borderId="91" xfId="0" applyFont="1" applyFill="1" applyBorder="1" applyAlignment="1">
      <alignment/>
    </xf>
    <xf numFmtId="0" fontId="2" fillId="5" borderId="83" xfId="0" applyFont="1" applyFill="1" applyBorder="1" applyAlignment="1">
      <alignment/>
    </xf>
    <xf numFmtId="0" fontId="2" fillId="5" borderId="91" xfId="0" applyFont="1" applyFill="1" applyBorder="1" applyAlignment="1">
      <alignment/>
    </xf>
    <xf numFmtId="0" fontId="0" fillId="5" borderId="89" xfId="0" applyFont="1" applyFill="1" applyBorder="1" applyAlignment="1">
      <alignment/>
    </xf>
    <xf numFmtId="0" fontId="2" fillId="5" borderId="90" xfId="0" applyFont="1" applyFill="1" applyBorder="1" applyAlignment="1">
      <alignment/>
    </xf>
    <xf numFmtId="0" fontId="0" fillId="5" borderId="74" xfId="0" applyFill="1" applyBorder="1" applyAlignment="1">
      <alignment/>
    </xf>
    <xf numFmtId="200" fontId="0" fillId="5" borderId="77" xfId="0" applyNumberFormat="1" applyFill="1" applyBorder="1" applyAlignment="1">
      <alignment/>
    </xf>
    <xf numFmtId="0" fontId="0" fillId="5" borderId="86" xfId="0" applyFill="1" applyBorder="1" applyAlignment="1">
      <alignment/>
    </xf>
    <xf numFmtId="0" fontId="5" fillId="5" borderId="70" xfId="0" applyFont="1" applyFill="1" applyBorder="1" applyAlignment="1">
      <alignment/>
    </xf>
    <xf numFmtId="0" fontId="5" fillId="5" borderId="66" xfId="0" applyFont="1" applyFill="1" applyBorder="1" applyAlignment="1">
      <alignment/>
    </xf>
    <xf numFmtId="0" fontId="0" fillId="5" borderId="23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2" fillId="5" borderId="46" xfId="0" applyFont="1" applyFill="1" applyBorder="1" applyAlignment="1">
      <alignment/>
    </xf>
    <xf numFmtId="0" fontId="2" fillId="5" borderId="14" xfId="0" applyFont="1" applyFill="1" applyBorder="1" applyAlignment="1">
      <alignment/>
    </xf>
    <xf numFmtId="0" fontId="2" fillId="5" borderId="64" xfId="0" applyFont="1" applyFill="1" applyBorder="1" applyAlignment="1">
      <alignment/>
    </xf>
    <xf numFmtId="0" fontId="0" fillId="5" borderId="16" xfId="0" applyFont="1" applyFill="1" applyBorder="1" applyAlignment="1">
      <alignment/>
    </xf>
    <xf numFmtId="0" fontId="2" fillId="5" borderId="13" xfId="0" applyFont="1" applyFill="1" applyBorder="1" applyAlignment="1">
      <alignment/>
    </xf>
    <xf numFmtId="0" fontId="2" fillId="5" borderId="15" xfId="0" applyFont="1" applyFill="1" applyBorder="1" applyAlignment="1">
      <alignment/>
    </xf>
    <xf numFmtId="0" fontId="2" fillId="5" borderId="45" xfId="0" applyFont="1" applyFill="1" applyBorder="1" applyAlignment="1">
      <alignment/>
    </xf>
    <xf numFmtId="0" fontId="2" fillId="5" borderId="36" xfId="0" applyFont="1" applyFill="1" applyBorder="1" applyAlignment="1">
      <alignment/>
    </xf>
    <xf numFmtId="0" fontId="2" fillId="5" borderId="64" xfId="0" applyFont="1" applyFill="1" applyBorder="1" applyAlignment="1">
      <alignment/>
    </xf>
    <xf numFmtId="0" fontId="0" fillId="5" borderId="66" xfId="0" applyFill="1" applyBorder="1" applyAlignment="1">
      <alignment/>
    </xf>
    <xf numFmtId="200" fontId="0" fillId="5" borderId="70" xfId="0" applyNumberFormat="1" applyFill="1" applyBorder="1" applyAlignment="1">
      <alignment/>
    </xf>
    <xf numFmtId="0" fontId="52" fillId="37" borderId="39" xfId="0" applyFont="1" applyFill="1" applyBorder="1" applyAlignment="1">
      <alignment horizontal="left" wrapText="1"/>
    </xf>
    <xf numFmtId="0" fontId="52" fillId="0" borderId="38" xfId="0" applyFont="1" applyBorder="1" applyAlignment="1">
      <alignment/>
    </xf>
    <xf numFmtId="0" fontId="4" fillId="5" borderId="77" xfId="0" applyFont="1" applyFill="1" applyBorder="1" applyAlignment="1">
      <alignment horizontal="right"/>
    </xf>
    <xf numFmtId="0" fontId="4" fillId="5" borderId="77" xfId="0" applyFont="1" applyFill="1" applyBorder="1" applyAlignment="1">
      <alignment/>
    </xf>
    <xf numFmtId="0" fontId="1" fillId="5" borderId="88" xfId="0" applyFont="1" applyFill="1" applyBorder="1" applyAlignment="1">
      <alignment/>
    </xf>
    <xf numFmtId="0" fontId="1" fillId="5" borderId="83" xfId="0" applyFont="1" applyFill="1" applyBorder="1" applyAlignment="1">
      <alignment/>
    </xf>
    <xf numFmtId="0" fontId="1" fillId="5" borderId="89" xfId="0" applyFont="1" applyFill="1" applyBorder="1" applyAlignment="1">
      <alignment/>
    </xf>
    <xf numFmtId="0" fontId="12" fillId="5" borderId="90" xfId="0" applyFont="1" applyFill="1" applyBorder="1" applyAlignment="1">
      <alignment horizontal="right" vertical="center" wrapText="1"/>
    </xf>
    <xf numFmtId="0" fontId="12" fillId="5" borderId="83" xfId="0" applyFont="1" applyFill="1" applyBorder="1" applyAlignment="1">
      <alignment/>
    </xf>
    <xf numFmtId="0" fontId="12" fillId="5" borderId="91" xfId="0" applyFont="1" applyFill="1" applyBorder="1" applyAlignment="1">
      <alignment horizontal="right" vertical="center" wrapText="1"/>
    </xf>
    <xf numFmtId="0" fontId="12" fillId="5" borderId="90" xfId="0" applyFont="1" applyFill="1" applyBorder="1" applyAlignment="1">
      <alignment/>
    </xf>
    <xf numFmtId="0" fontId="12" fillId="5" borderId="91" xfId="0" applyFont="1" applyFill="1" applyBorder="1" applyAlignment="1">
      <alignment/>
    </xf>
    <xf numFmtId="0" fontId="12" fillId="5" borderId="89" xfId="0" applyFont="1" applyFill="1" applyBorder="1" applyAlignment="1">
      <alignment/>
    </xf>
    <xf numFmtId="0" fontId="12" fillId="5" borderId="83" xfId="0" applyFont="1" applyFill="1" applyBorder="1" applyAlignment="1">
      <alignment/>
    </xf>
    <xf numFmtId="0" fontId="1" fillId="5" borderId="92" xfId="0" applyFont="1" applyFill="1" applyBorder="1" applyAlignment="1">
      <alignment horizontal="right"/>
    </xf>
    <xf numFmtId="200" fontId="1" fillId="5" borderId="87" xfId="0" applyNumberFormat="1" applyFont="1" applyFill="1" applyBorder="1" applyAlignment="1">
      <alignment horizontal="right"/>
    </xf>
    <xf numFmtId="0" fontId="10" fillId="5" borderId="77" xfId="0" applyFont="1" applyFill="1" applyBorder="1" applyAlignment="1">
      <alignment/>
    </xf>
    <xf numFmtId="0" fontId="4" fillId="5" borderId="38" xfId="0" applyFont="1" applyFill="1" applyBorder="1" applyAlignment="1">
      <alignment/>
    </xf>
    <xf numFmtId="0" fontId="4" fillId="5" borderId="17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1" fillId="5" borderId="10" xfId="0" applyFont="1" applyFill="1" applyBorder="1" applyAlignment="1">
      <alignment horizontal="right"/>
    </xf>
    <xf numFmtId="0" fontId="1" fillId="5" borderId="25" xfId="0" applyFont="1" applyFill="1" applyBorder="1" applyAlignment="1">
      <alignment/>
    </xf>
    <xf numFmtId="0" fontId="12" fillId="5" borderId="11" xfId="0" applyFont="1" applyFill="1" applyBorder="1" applyAlignment="1">
      <alignment horizontal="right" vertical="center" wrapText="1"/>
    </xf>
    <xf numFmtId="0" fontId="12" fillId="5" borderId="10" xfId="0" applyFont="1" applyFill="1" applyBorder="1" applyAlignment="1">
      <alignment/>
    </xf>
    <xf numFmtId="0" fontId="12" fillId="5" borderId="12" xfId="0" applyFont="1" applyFill="1" applyBorder="1" applyAlignment="1">
      <alignment horizontal="right" vertical="center" wrapText="1"/>
    </xf>
    <xf numFmtId="0" fontId="12" fillId="5" borderId="11" xfId="0" applyFont="1" applyFill="1" applyBorder="1" applyAlignment="1">
      <alignment/>
    </xf>
    <xf numFmtId="0" fontId="12" fillId="5" borderId="12" xfId="0" applyFont="1" applyFill="1" applyBorder="1" applyAlignment="1">
      <alignment/>
    </xf>
    <xf numFmtId="0" fontId="12" fillId="5" borderId="25" xfId="0" applyFont="1" applyFill="1" applyBorder="1" applyAlignment="1">
      <alignment/>
    </xf>
    <xf numFmtId="0" fontId="12" fillId="5" borderId="10" xfId="0" applyFont="1" applyFill="1" applyBorder="1" applyAlignment="1">
      <alignment/>
    </xf>
    <xf numFmtId="0" fontId="1" fillId="5" borderId="24" xfId="0" applyFont="1" applyFill="1" applyBorder="1" applyAlignment="1">
      <alignment horizontal="right"/>
    </xf>
    <xf numFmtId="200" fontId="1" fillId="5" borderId="81" xfId="0" applyNumberFormat="1" applyFont="1" applyFill="1" applyBorder="1" applyAlignment="1">
      <alignment horizontal="right"/>
    </xf>
    <xf numFmtId="0" fontId="10" fillId="5" borderId="38" xfId="0" applyFont="1" applyFill="1" applyBorder="1" applyAlignment="1">
      <alignment/>
    </xf>
    <xf numFmtId="0" fontId="4" fillId="5" borderId="70" xfId="0" applyFont="1" applyFill="1" applyBorder="1" applyAlignment="1">
      <alignment/>
    </xf>
    <xf numFmtId="0" fontId="4" fillId="5" borderId="66" xfId="0" applyFont="1" applyFill="1" applyBorder="1" applyAlignment="1">
      <alignment/>
    </xf>
    <xf numFmtId="0" fontId="1" fillId="5" borderId="23" xfId="0" applyFont="1" applyFill="1" applyBorder="1" applyAlignment="1">
      <alignment/>
    </xf>
    <xf numFmtId="0" fontId="1" fillId="5" borderId="14" xfId="0" applyFont="1" applyFill="1" applyBorder="1" applyAlignment="1">
      <alignment/>
    </xf>
    <xf numFmtId="0" fontId="1" fillId="5" borderId="16" xfId="0" applyFont="1" applyFill="1" applyBorder="1" applyAlignment="1">
      <alignment/>
    </xf>
    <xf numFmtId="0" fontId="12" fillId="5" borderId="13" xfId="0" applyFont="1" applyFill="1" applyBorder="1" applyAlignment="1">
      <alignment horizontal="right" vertical="center" wrapText="1"/>
    </xf>
    <xf numFmtId="0" fontId="12" fillId="5" borderId="14" xfId="0" applyFont="1" applyFill="1" applyBorder="1" applyAlignment="1">
      <alignment/>
    </xf>
    <xf numFmtId="0" fontId="12" fillId="5" borderId="15" xfId="0" applyFont="1" applyFill="1" applyBorder="1" applyAlignment="1">
      <alignment horizontal="right" vertical="center" wrapText="1"/>
    </xf>
    <xf numFmtId="0" fontId="12" fillId="5" borderId="13" xfId="0" applyFont="1" applyFill="1" applyBorder="1" applyAlignment="1">
      <alignment/>
    </xf>
    <xf numFmtId="0" fontId="12" fillId="5" borderId="15" xfId="0" applyFont="1" applyFill="1" applyBorder="1" applyAlignment="1">
      <alignment/>
    </xf>
    <xf numFmtId="0" fontId="12" fillId="5" borderId="16" xfId="0" applyFont="1" applyFill="1" applyBorder="1" applyAlignment="1">
      <alignment/>
    </xf>
    <xf numFmtId="0" fontId="12" fillId="5" borderId="14" xfId="0" applyFont="1" applyFill="1" applyBorder="1" applyAlignment="1">
      <alignment/>
    </xf>
    <xf numFmtId="200" fontId="1" fillId="5" borderId="84" xfId="0" applyNumberFormat="1" applyFont="1" applyFill="1" applyBorder="1" applyAlignment="1">
      <alignment horizontal="right"/>
    </xf>
    <xf numFmtId="0" fontId="10" fillId="5" borderId="70" xfId="0" applyFont="1" applyFill="1" applyBorder="1" applyAlignment="1">
      <alignment/>
    </xf>
    <xf numFmtId="0" fontId="4" fillId="13" borderId="41" xfId="0" applyFont="1" applyFill="1" applyBorder="1" applyAlignment="1">
      <alignment/>
    </xf>
    <xf numFmtId="0" fontId="4" fillId="13" borderId="17" xfId="0" applyFont="1" applyFill="1" applyBorder="1" applyAlignment="1">
      <alignment/>
    </xf>
    <xf numFmtId="0" fontId="4" fillId="13" borderId="17" xfId="0" applyFont="1" applyFill="1" applyBorder="1" applyAlignment="1">
      <alignment/>
    </xf>
    <xf numFmtId="0" fontId="4" fillId="13" borderId="39" xfId="0" applyFont="1" applyFill="1" applyBorder="1" applyAlignment="1">
      <alignment/>
    </xf>
    <xf numFmtId="0" fontId="4" fillId="13" borderId="70" xfId="0" applyFont="1" applyFill="1" applyBorder="1" applyAlignment="1">
      <alignment/>
    </xf>
    <xf numFmtId="0" fontId="53" fillId="37" borderId="38" xfId="0" applyFont="1" applyFill="1" applyBorder="1" applyAlignment="1">
      <alignment/>
    </xf>
    <xf numFmtId="0" fontId="53" fillId="39" borderId="22" xfId="0" applyFont="1" applyFill="1" applyBorder="1" applyAlignment="1">
      <alignment/>
    </xf>
    <xf numFmtId="0" fontId="92" fillId="42" borderId="77" xfId="54" applyFont="1" applyFill="1" applyBorder="1" applyAlignment="1">
      <alignment vertical="center"/>
      <protection/>
    </xf>
    <xf numFmtId="0" fontId="92" fillId="42" borderId="38" xfId="54" applyFont="1" applyFill="1" applyBorder="1" applyAlignment="1">
      <alignment vertical="center" wrapText="1"/>
      <protection/>
    </xf>
    <xf numFmtId="0" fontId="92" fillId="42" borderId="38" xfId="54" applyFont="1" applyFill="1" applyBorder="1" applyAlignment="1">
      <alignment wrapText="1"/>
      <protection/>
    </xf>
    <xf numFmtId="0" fontId="0" fillId="42" borderId="38" xfId="54" applyFont="1" applyFill="1" applyBorder="1" applyAlignment="1">
      <alignment vertical="center" wrapText="1"/>
      <protection/>
    </xf>
    <xf numFmtId="49" fontId="12" fillId="34" borderId="21" xfId="0" applyNumberFormat="1" applyFont="1" applyFill="1" applyBorder="1" applyAlignment="1">
      <alignment horizontal="center" vertical="center"/>
    </xf>
    <xf numFmtId="49" fontId="16" fillId="34" borderId="21" xfId="0" applyNumberFormat="1" applyFont="1" applyFill="1" applyBorder="1" applyAlignment="1">
      <alignment horizontal="center" vertical="center"/>
    </xf>
    <xf numFmtId="0" fontId="12" fillId="34" borderId="21" xfId="0" applyNumberFormat="1" applyFont="1" applyFill="1" applyBorder="1" applyAlignment="1">
      <alignment horizontal="center" vertical="center"/>
    </xf>
    <xf numFmtId="0" fontId="53" fillId="15" borderId="38" xfId="0" applyFont="1" applyFill="1" applyBorder="1" applyAlignment="1">
      <alignment/>
    </xf>
    <xf numFmtId="0" fontId="53" fillId="15" borderId="77" xfId="0" applyFont="1" applyFill="1" applyBorder="1" applyAlignment="1">
      <alignment/>
    </xf>
    <xf numFmtId="0" fontId="4" fillId="13" borderId="17" xfId="0" applyFont="1" applyFill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200" fontId="1" fillId="0" borderId="75" xfId="0" applyNumberFormat="1" applyFont="1" applyFill="1" applyBorder="1" applyAlignment="1">
      <alignment/>
    </xf>
    <xf numFmtId="0" fontId="0" fillId="42" borderId="37" xfId="54" applyFont="1" applyFill="1" applyBorder="1" applyAlignment="1">
      <alignment vertical="center" wrapText="1"/>
      <protection/>
    </xf>
    <xf numFmtId="0" fontId="12" fillId="34" borderId="53" xfId="0" applyFont="1" applyFill="1" applyBorder="1" applyAlignment="1">
      <alignment horizontal="right"/>
    </xf>
    <xf numFmtId="0" fontId="12" fillId="34" borderId="61" xfId="0" applyFont="1" applyFill="1" applyBorder="1" applyAlignment="1">
      <alignment horizontal="right"/>
    </xf>
    <xf numFmtId="0" fontId="12" fillId="34" borderId="58" xfId="0" applyFont="1" applyFill="1" applyBorder="1" applyAlignment="1">
      <alignment horizontal="right"/>
    </xf>
    <xf numFmtId="49" fontId="12" fillId="34" borderId="53" xfId="0" applyNumberFormat="1" applyFont="1" applyFill="1" applyBorder="1" applyAlignment="1">
      <alignment horizontal="right"/>
    </xf>
    <xf numFmtId="0" fontId="93" fillId="0" borderId="77" xfId="54" applyFont="1" applyFill="1" applyBorder="1" applyAlignment="1">
      <alignment horizontal="center"/>
      <protection/>
    </xf>
    <xf numFmtId="0" fontId="93" fillId="0" borderId="38" xfId="54" applyFont="1" applyFill="1" applyBorder="1" applyAlignment="1">
      <alignment horizontal="center"/>
      <protection/>
    </xf>
    <xf numFmtId="0" fontId="54" fillId="0" borderId="38" xfId="54" applyFont="1" applyFill="1" applyBorder="1" applyAlignment="1">
      <alignment horizontal="center"/>
      <protection/>
    </xf>
    <xf numFmtId="0" fontId="54" fillId="0" borderId="37" xfId="54" applyFont="1" applyFill="1" applyBorder="1" applyAlignment="1">
      <alignment horizontal="center"/>
      <protection/>
    </xf>
    <xf numFmtId="0" fontId="54" fillId="0" borderId="70" xfId="54" applyFont="1" applyFill="1" applyBorder="1" applyAlignment="1">
      <alignment horizontal="center"/>
      <protection/>
    </xf>
    <xf numFmtId="0" fontId="0" fillId="42" borderId="70" xfId="54" applyFont="1" applyFill="1" applyBorder="1" applyAlignment="1">
      <alignment vertical="center" wrapText="1"/>
      <protection/>
    </xf>
    <xf numFmtId="0" fontId="1" fillId="0" borderId="91" xfId="0" applyFont="1" applyBorder="1" applyAlignment="1">
      <alignment/>
    </xf>
    <xf numFmtId="0" fontId="1" fillId="0" borderId="72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2" fillId="34" borderId="23" xfId="0" applyFont="1" applyFill="1" applyBorder="1" applyAlignment="1">
      <alignment horizontal="right"/>
    </xf>
    <xf numFmtId="0" fontId="1" fillId="0" borderId="50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34" borderId="23" xfId="0" applyFont="1" applyFill="1" applyBorder="1" applyAlignment="1">
      <alignment horizontal="right"/>
    </xf>
    <xf numFmtId="0" fontId="1" fillId="34" borderId="15" xfId="0" applyFont="1" applyFill="1" applyBorder="1" applyAlignment="1">
      <alignment horizontal="right"/>
    </xf>
    <xf numFmtId="49" fontId="12" fillId="34" borderId="14" xfId="0" applyNumberFormat="1" applyFont="1" applyFill="1" applyBorder="1" applyAlignment="1">
      <alignment horizontal="right"/>
    </xf>
    <xf numFmtId="200" fontId="1" fillId="34" borderId="86" xfId="0" applyNumberFormat="1" applyFont="1" applyFill="1" applyBorder="1" applyAlignment="1">
      <alignment horizontal="right"/>
    </xf>
    <xf numFmtId="200" fontId="1" fillId="34" borderId="17" xfId="0" applyNumberFormat="1" applyFont="1" applyFill="1" applyBorder="1" applyAlignment="1">
      <alignment horizontal="right"/>
    </xf>
    <xf numFmtId="200" fontId="1" fillId="34" borderId="26" xfId="0" applyNumberFormat="1" applyFont="1" applyFill="1" applyBorder="1" applyAlignment="1">
      <alignment horizontal="right"/>
    </xf>
    <xf numFmtId="200" fontId="1" fillId="34" borderId="30" xfId="0" applyNumberFormat="1" applyFont="1" applyFill="1" applyBorder="1" applyAlignment="1">
      <alignment horizontal="right"/>
    </xf>
    <xf numFmtId="0" fontId="1" fillId="0" borderId="86" xfId="0" applyNumberFormat="1" applyFont="1" applyBorder="1" applyAlignment="1">
      <alignment horizontal="right" vertical="center"/>
    </xf>
    <xf numFmtId="0" fontId="1" fillId="0" borderId="17" xfId="0" applyNumberFormat="1" applyFont="1" applyBorder="1" applyAlignment="1">
      <alignment horizontal="right" vertical="center"/>
    </xf>
    <xf numFmtId="0" fontId="1" fillId="0" borderId="26" xfId="0" applyNumberFormat="1" applyFont="1" applyBorder="1" applyAlignment="1">
      <alignment horizontal="right" vertical="center"/>
    </xf>
    <xf numFmtId="0" fontId="1" fillId="0" borderId="30" xfId="0" applyNumberFormat="1" applyFont="1" applyBorder="1" applyAlignment="1">
      <alignment horizontal="right" vertical="center"/>
    </xf>
    <xf numFmtId="0" fontId="1" fillId="0" borderId="66" xfId="0" applyNumberFormat="1" applyFont="1" applyBorder="1" applyAlignment="1">
      <alignment horizontal="right" vertical="center"/>
    </xf>
    <xf numFmtId="0" fontId="0" fillId="0" borderId="74" xfId="0" applyBorder="1" applyAlignment="1">
      <alignment/>
    </xf>
    <xf numFmtId="200" fontId="1" fillId="34" borderId="66" xfId="0" applyNumberFormat="1" applyFont="1" applyFill="1" applyBorder="1" applyAlignment="1">
      <alignment horizontal="right"/>
    </xf>
    <xf numFmtId="0" fontId="0" fillId="0" borderId="66" xfId="0" applyBorder="1" applyAlignment="1">
      <alignment/>
    </xf>
    <xf numFmtId="0" fontId="4" fillId="42" borderId="0" xfId="55" applyFont="1" applyFill="1" applyBorder="1" applyAlignment="1">
      <alignment horizontal="right" vertical="center"/>
      <protection/>
    </xf>
    <xf numFmtId="0" fontId="4" fillId="42" borderId="0" xfId="55" applyFont="1" applyFill="1" applyBorder="1" applyAlignment="1">
      <alignment horizontal="left" vertical="center"/>
      <protection/>
    </xf>
    <xf numFmtId="0" fontId="0" fillId="42" borderId="0" xfId="55" applyFont="1" applyFill="1" applyBorder="1" applyAlignment="1">
      <alignment horizontal="right" vertical="center"/>
      <protection/>
    </xf>
    <xf numFmtId="0" fontId="22" fillId="42" borderId="0" xfId="55" applyFont="1" applyFill="1" applyBorder="1" applyAlignment="1">
      <alignment horizontal="right" vertical="center"/>
      <protection/>
    </xf>
    <xf numFmtId="0" fontId="24" fillId="42" borderId="0" xfId="55" applyFont="1" applyFill="1" applyBorder="1" applyAlignment="1">
      <alignment horizontal="right" vertical="center"/>
      <protection/>
    </xf>
    <xf numFmtId="0" fontId="12" fillId="42" borderId="0" xfId="55" applyFont="1" applyFill="1" applyBorder="1" applyAlignment="1">
      <alignment horizontal="right" vertical="center"/>
      <protection/>
    </xf>
    <xf numFmtId="0" fontId="1" fillId="42" borderId="0" xfId="0" applyFont="1" applyFill="1" applyBorder="1" applyAlignment="1">
      <alignment/>
    </xf>
    <xf numFmtId="0" fontId="1" fillId="42" borderId="0" xfId="55" applyFont="1" applyFill="1" applyBorder="1" applyAlignment="1">
      <alignment horizontal="right" vertical="center"/>
      <protection/>
    </xf>
    <xf numFmtId="0" fontId="23" fillId="42" borderId="0" xfId="0" applyFont="1" applyFill="1" applyBorder="1" applyAlignment="1">
      <alignment horizontal="right"/>
    </xf>
    <xf numFmtId="0" fontId="16" fillId="42" borderId="0" xfId="55" applyFont="1" applyFill="1" applyBorder="1" applyAlignment="1">
      <alignment horizontal="right" vertical="center"/>
      <protection/>
    </xf>
    <xf numFmtId="0" fontId="25" fillId="42" borderId="0" xfId="55" applyNumberFormat="1" applyFont="1" applyFill="1" applyBorder="1" applyAlignment="1">
      <alignment horizontal="right" vertical="center"/>
      <protection/>
    </xf>
    <xf numFmtId="0" fontId="1" fillId="42" borderId="0" xfId="55" applyFont="1" applyFill="1" applyBorder="1">
      <alignment/>
      <protection/>
    </xf>
    <xf numFmtId="0" fontId="0" fillId="42" borderId="0" xfId="0" applyFont="1" applyFill="1" applyAlignment="1">
      <alignment/>
    </xf>
    <xf numFmtId="0" fontId="93" fillId="0" borderId="40" xfId="54" applyFont="1" applyFill="1" applyBorder="1" applyAlignment="1">
      <alignment horizontal="center"/>
      <protection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34" borderId="27" xfId="0" applyFont="1" applyFill="1" applyBorder="1" applyAlignment="1">
      <alignment horizontal="right"/>
    </xf>
    <xf numFmtId="0" fontId="1" fillId="34" borderId="29" xfId="0" applyFont="1" applyFill="1" applyBorder="1" applyAlignment="1">
      <alignment horizontal="right"/>
    </xf>
    <xf numFmtId="0" fontId="1" fillId="0" borderId="35" xfId="0" applyNumberFormat="1" applyFont="1" applyBorder="1" applyAlignment="1">
      <alignment horizontal="right" vertical="center"/>
    </xf>
    <xf numFmtId="200" fontId="1" fillId="34" borderId="35" xfId="0" applyNumberFormat="1" applyFont="1" applyFill="1" applyBorder="1" applyAlignment="1">
      <alignment horizontal="right"/>
    </xf>
    <xf numFmtId="0" fontId="0" fillId="0" borderId="35" xfId="0" applyBorder="1" applyAlignment="1">
      <alignment/>
    </xf>
    <xf numFmtId="0" fontId="0" fillId="42" borderId="40" xfId="54" applyFont="1" applyFill="1" applyBorder="1" applyAlignment="1">
      <alignment vertical="center"/>
      <protection/>
    </xf>
    <xf numFmtId="0" fontId="1" fillId="0" borderId="18" xfId="0" applyFont="1" applyBorder="1" applyAlignment="1">
      <alignment horizontal="right"/>
    </xf>
    <xf numFmtId="0" fontId="1" fillId="0" borderId="71" xfId="0" applyFont="1" applyBorder="1" applyAlignment="1">
      <alignment horizontal="right"/>
    </xf>
    <xf numFmtId="0" fontId="45" fillId="34" borderId="40" xfId="0" applyFont="1" applyFill="1" applyBorder="1" applyAlignment="1">
      <alignment/>
    </xf>
    <xf numFmtId="0" fontId="47" fillId="34" borderId="35" xfId="0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13" borderId="26" xfId="0" applyFont="1" applyFill="1" applyBorder="1" applyAlignment="1">
      <alignment/>
    </xf>
    <xf numFmtId="0" fontId="16" fillId="34" borderId="46" xfId="0" applyFont="1" applyFill="1" applyBorder="1" applyAlignment="1">
      <alignment/>
    </xf>
    <xf numFmtId="0" fontId="16" fillId="34" borderId="64" xfId="0" applyFont="1" applyFill="1" applyBorder="1" applyAlignment="1">
      <alignment/>
    </xf>
    <xf numFmtId="0" fontId="16" fillId="34" borderId="36" xfId="0" applyFont="1" applyFill="1" applyBorder="1" applyAlignment="1">
      <alignment/>
    </xf>
    <xf numFmtId="0" fontId="16" fillId="34" borderId="31" xfId="0" applyFont="1" applyFill="1" applyBorder="1" applyAlignment="1">
      <alignment/>
    </xf>
    <xf numFmtId="0" fontId="16" fillId="34" borderId="22" xfId="0" applyFont="1" applyFill="1" applyBorder="1" applyAlignment="1">
      <alignment/>
    </xf>
    <xf numFmtId="0" fontId="12" fillId="43" borderId="21" xfId="0" applyFont="1" applyFill="1" applyBorder="1" applyAlignment="1">
      <alignment/>
    </xf>
    <xf numFmtId="0" fontId="12" fillId="43" borderId="28" xfId="0" applyFont="1" applyFill="1" applyBorder="1" applyAlignment="1">
      <alignment/>
    </xf>
    <xf numFmtId="0" fontId="12" fillId="43" borderId="29" xfId="0" applyFont="1" applyFill="1" applyBorder="1" applyAlignment="1">
      <alignment/>
    </xf>
    <xf numFmtId="0" fontId="4" fillId="13" borderId="38" xfId="0" applyFont="1" applyFill="1" applyBorder="1" applyAlignment="1">
      <alignment/>
    </xf>
    <xf numFmtId="0" fontId="12" fillId="43" borderId="68" xfId="0" applyFont="1" applyFill="1" applyBorder="1" applyAlignment="1">
      <alignment/>
    </xf>
    <xf numFmtId="0" fontId="12" fillId="43" borderId="27" xfId="0" applyFont="1" applyFill="1" applyBorder="1" applyAlignment="1">
      <alignment/>
    </xf>
    <xf numFmtId="0" fontId="12" fillId="43" borderId="47" xfId="0" applyFont="1" applyFill="1" applyBorder="1" applyAlignment="1">
      <alignment/>
    </xf>
    <xf numFmtId="0" fontId="12" fillId="43" borderId="55" xfId="0" applyFont="1" applyFill="1" applyBorder="1" applyAlignment="1">
      <alignment/>
    </xf>
    <xf numFmtId="0" fontId="12" fillId="43" borderId="35" xfId="0" applyFont="1" applyFill="1" applyBorder="1" applyAlignment="1">
      <alignment/>
    </xf>
    <xf numFmtId="0" fontId="12" fillId="43" borderId="40" xfId="0" applyFont="1" applyFill="1" applyBorder="1" applyAlignment="1">
      <alignment/>
    </xf>
    <xf numFmtId="200" fontId="12" fillId="34" borderId="76" xfId="0" applyNumberFormat="1" applyFont="1" applyFill="1" applyBorder="1" applyAlignment="1">
      <alignment horizontal="right" wrapText="1"/>
    </xf>
    <xf numFmtId="0" fontId="11" fillId="0" borderId="0" xfId="0" applyFont="1" applyAlignment="1">
      <alignment/>
    </xf>
    <xf numFmtId="0" fontId="55" fillId="0" borderId="0" xfId="0" applyFont="1" applyFill="1" applyAlignment="1">
      <alignment/>
    </xf>
    <xf numFmtId="0" fontId="52" fillId="37" borderId="90" xfId="0" applyFont="1" applyFill="1" applyBorder="1" applyAlignment="1">
      <alignment wrapText="1"/>
    </xf>
    <xf numFmtId="0" fontId="52" fillId="0" borderId="2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5" borderId="90" xfId="0" applyFont="1" applyFill="1" applyBorder="1" applyAlignment="1">
      <alignment wrapText="1"/>
    </xf>
    <xf numFmtId="0" fontId="4" fillId="5" borderId="13" xfId="0" applyFont="1" applyFill="1" applyBorder="1" applyAlignment="1">
      <alignment wrapText="1"/>
    </xf>
    <xf numFmtId="0" fontId="4" fillId="39" borderId="32" xfId="0" applyFont="1" applyFill="1" applyBorder="1" applyAlignment="1">
      <alignment wrapText="1"/>
    </xf>
    <xf numFmtId="0" fontId="4" fillId="39" borderId="11" xfId="0" applyFont="1" applyFill="1" applyBorder="1" applyAlignment="1">
      <alignment wrapText="1"/>
    </xf>
    <xf numFmtId="0" fontId="4" fillId="39" borderId="13" xfId="0" applyFont="1" applyFill="1" applyBorder="1" applyAlignment="1">
      <alignment horizontal="justify" wrapText="1"/>
    </xf>
    <xf numFmtId="0" fontId="4" fillId="39" borderId="90" xfId="0" applyFont="1" applyFill="1" applyBorder="1" applyAlignment="1">
      <alignment wrapText="1"/>
    </xf>
    <xf numFmtId="0" fontId="1" fillId="5" borderId="88" xfId="0" applyFont="1" applyFill="1" applyBorder="1" applyAlignment="1">
      <alignment horizontal="right" wrapText="1"/>
    </xf>
    <xf numFmtId="0" fontId="1" fillId="5" borderId="83" xfId="0" applyFont="1" applyFill="1" applyBorder="1" applyAlignment="1">
      <alignment horizontal="right" wrapText="1"/>
    </xf>
    <xf numFmtId="0" fontId="1" fillId="5" borderId="23" xfId="0" applyFont="1" applyFill="1" applyBorder="1" applyAlignment="1">
      <alignment horizontal="right" wrapText="1"/>
    </xf>
    <xf numFmtId="0" fontId="1" fillId="5" borderId="14" xfId="0" applyFont="1" applyFill="1" applyBorder="1" applyAlignment="1">
      <alignment horizontal="right" wrapText="1"/>
    </xf>
    <xf numFmtId="0" fontId="52" fillId="37" borderId="42" xfId="0" applyFont="1" applyFill="1" applyBorder="1" applyAlignment="1">
      <alignment wrapText="1"/>
    </xf>
    <xf numFmtId="0" fontId="52" fillId="0" borderId="7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5" borderId="88" xfId="0" applyFont="1" applyFill="1" applyBorder="1" applyAlignment="1">
      <alignment wrapText="1"/>
    </xf>
    <xf numFmtId="0" fontId="4" fillId="5" borderId="23" xfId="0" applyFont="1" applyFill="1" applyBorder="1" applyAlignment="1">
      <alignment wrapText="1"/>
    </xf>
    <xf numFmtId="0" fontId="4" fillId="39" borderId="42" xfId="0" applyFont="1" applyFill="1" applyBorder="1" applyAlignment="1">
      <alignment wrapText="1"/>
    </xf>
    <xf numFmtId="0" fontId="4" fillId="39" borderId="24" xfId="0" applyFont="1" applyFill="1" applyBorder="1" applyAlignment="1">
      <alignment wrapText="1"/>
    </xf>
    <xf numFmtId="0" fontId="4" fillId="39" borderId="71" xfId="0" applyFont="1" applyFill="1" applyBorder="1" applyAlignment="1">
      <alignment horizontal="justify" wrapText="1"/>
    </xf>
    <xf numFmtId="0" fontId="4" fillId="39" borderId="10" xfId="0" applyFont="1" applyFill="1" applyBorder="1" applyAlignment="1">
      <alignment wrapText="1"/>
    </xf>
    <xf numFmtId="0" fontId="1" fillId="5" borderId="83" xfId="0" applyFont="1" applyFill="1" applyBorder="1" applyAlignment="1">
      <alignment horizontal="right" wrapText="1"/>
    </xf>
    <xf numFmtId="0" fontId="1" fillId="5" borderId="14" xfId="0" applyFont="1" applyFill="1" applyBorder="1" applyAlignment="1">
      <alignment horizontal="right" wrapText="1"/>
    </xf>
    <xf numFmtId="0" fontId="1" fillId="0" borderId="41" xfId="0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right" wrapText="1"/>
    </xf>
    <xf numFmtId="0" fontId="16" fillId="0" borderId="83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right" wrapText="1"/>
    </xf>
    <xf numFmtId="0" fontId="1" fillId="0" borderId="83" xfId="0" applyFont="1" applyFill="1" applyBorder="1" applyAlignment="1">
      <alignment horizontal="right" wrapText="1"/>
    </xf>
    <xf numFmtId="0" fontId="1" fillId="0" borderId="9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2" fillId="42" borderId="46" xfId="0" applyFont="1" applyFill="1" applyBorder="1" applyAlignment="1">
      <alignment horizontal="right" wrapText="1"/>
    </xf>
    <xf numFmtId="0" fontId="1" fillId="0" borderId="71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2" fillId="0" borderId="20" xfId="0" applyNumberFormat="1" applyFont="1" applyBorder="1" applyAlignment="1">
      <alignment horizontal="center"/>
    </xf>
    <xf numFmtId="0" fontId="12" fillId="0" borderId="18" xfId="0" applyNumberFormat="1" applyFont="1" applyBorder="1" applyAlignment="1">
      <alignment horizontal="center"/>
    </xf>
    <xf numFmtId="0" fontId="12" fillId="0" borderId="7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84" xfId="0" applyFont="1" applyBorder="1" applyAlignment="1">
      <alignment horizontal="left"/>
    </xf>
    <xf numFmtId="0" fontId="5" fillId="0" borderId="66" xfId="0" applyFont="1" applyBorder="1" applyAlignment="1">
      <alignment horizontal="left"/>
    </xf>
    <xf numFmtId="0" fontId="0" fillId="0" borderId="54" xfId="0" applyBorder="1" applyAlignment="1">
      <alignment horizontal="center"/>
    </xf>
    <xf numFmtId="0" fontId="0" fillId="0" borderId="66" xfId="0" applyBorder="1" applyAlignment="1">
      <alignment horizontal="center"/>
    </xf>
    <xf numFmtId="0" fontId="21" fillId="0" borderId="84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1" fillId="0" borderId="66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4" fillId="0" borderId="81" xfId="0" applyNumberFormat="1" applyFont="1" applyBorder="1" applyAlignment="1">
      <alignment horizontal="left"/>
    </xf>
    <xf numFmtId="0" fontId="4" fillId="0" borderId="26" xfId="0" applyNumberFormat="1" applyFont="1" applyBorder="1" applyAlignment="1">
      <alignment horizontal="left"/>
    </xf>
    <xf numFmtId="0" fontId="1" fillId="0" borderId="24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/>
    </xf>
    <xf numFmtId="0" fontId="6" fillId="0" borderId="4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left" wrapText="1"/>
    </xf>
    <xf numFmtId="0" fontId="6" fillId="35" borderId="55" xfId="0" applyFont="1" applyFill="1" applyBorder="1" applyAlignment="1">
      <alignment horizontal="left" wrapText="1"/>
    </xf>
    <xf numFmtId="0" fontId="6" fillId="35" borderId="35" xfId="0" applyFont="1" applyFill="1" applyBorder="1" applyAlignment="1">
      <alignment horizontal="left" wrapText="1"/>
    </xf>
    <xf numFmtId="0" fontId="12" fillId="0" borderId="56" xfId="0" applyNumberFormat="1" applyFont="1" applyBorder="1" applyAlignment="1">
      <alignment horizontal="center" vertical="center" wrapText="1"/>
    </xf>
    <xf numFmtId="0" fontId="12" fillId="0" borderId="65" xfId="0" applyNumberFormat="1" applyFont="1" applyBorder="1" applyAlignment="1">
      <alignment horizontal="center" vertical="center" wrapText="1"/>
    </xf>
    <xf numFmtId="0" fontId="12" fillId="0" borderId="74" xfId="0" applyNumberFormat="1" applyFont="1" applyBorder="1" applyAlignment="1">
      <alignment horizontal="center" vertical="center" wrapText="1"/>
    </xf>
    <xf numFmtId="0" fontId="1" fillId="0" borderId="88" xfId="0" applyNumberFormat="1" applyFont="1" applyBorder="1" applyAlignment="1">
      <alignment horizontal="center"/>
    </xf>
    <xf numFmtId="0" fontId="1" fillId="0" borderId="83" xfId="0" applyNumberFormat="1" applyFont="1" applyBorder="1" applyAlignment="1">
      <alignment horizontal="center"/>
    </xf>
    <xf numFmtId="0" fontId="1" fillId="0" borderId="89" xfId="0" applyNumberFormat="1" applyFont="1" applyBorder="1" applyAlignment="1">
      <alignment horizontal="center"/>
    </xf>
    <xf numFmtId="0" fontId="12" fillId="0" borderId="90" xfId="0" applyNumberFormat="1" applyFont="1" applyBorder="1" applyAlignment="1">
      <alignment horizontal="center"/>
    </xf>
    <xf numFmtId="0" fontId="12" fillId="0" borderId="83" xfId="0" applyNumberFormat="1" applyFont="1" applyBorder="1" applyAlignment="1">
      <alignment horizontal="center"/>
    </xf>
    <xf numFmtId="0" fontId="12" fillId="0" borderId="91" xfId="0" applyNumberFormat="1" applyFont="1" applyBorder="1" applyAlignment="1">
      <alignment horizontal="center"/>
    </xf>
    <xf numFmtId="0" fontId="12" fillId="0" borderId="55" xfId="0" applyNumberFormat="1" applyFont="1" applyBorder="1" applyAlignment="1">
      <alignment horizontal="center" vertical="center"/>
    </xf>
    <xf numFmtId="0" fontId="12" fillId="0" borderId="35" xfId="0" applyNumberFormat="1" applyFont="1" applyBorder="1" applyAlignment="1">
      <alignment horizontal="center" vertical="center"/>
    </xf>
    <xf numFmtId="0" fontId="4" fillId="0" borderId="92" xfId="0" applyNumberFormat="1" applyFont="1" applyFill="1" applyBorder="1" applyAlignment="1">
      <alignment horizontal="center" vertical="center" wrapText="1"/>
    </xf>
    <xf numFmtId="0" fontId="4" fillId="0" borderId="86" xfId="0" applyNumberFormat="1" applyFont="1" applyFill="1" applyBorder="1" applyAlignment="1">
      <alignment horizontal="center" vertical="center" wrapText="1"/>
    </xf>
    <xf numFmtId="0" fontId="4" fillId="0" borderId="44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 wrapText="1"/>
    </xf>
    <xf numFmtId="0" fontId="4" fillId="0" borderId="87" xfId="0" applyNumberFormat="1" applyFont="1" applyFill="1" applyBorder="1" applyAlignment="1">
      <alignment horizontal="left" vertical="center" wrapText="1"/>
    </xf>
    <xf numFmtId="0" fontId="4" fillId="0" borderId="86" xfId="0" applyNumberFormat="1" applyFont="1" applyFill="1" applyBorder="1" applyAlignment="1">
      <alignment horizontal="left" vertical="center" wrapText="1"/>
    </xf>
    <xf numFmtId="0" fontId="4" fillId="0" borderId="82" xfId="0" applyNumberFormat="1" applyFont="1" applyFill="1" applyBorder="1" applyAlignment="1">
      <alignment horizontal="left" vertical="center" wrapText="1"/>
    </xf>
    <xf numFmtId="0" fontId="4" fillId="0" borderId="41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88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6" fillId="34" borderId="90" xfId="0" applyFont="1" applyFill="1" applyBorder="1" applyAlignment="1">
      <alignment horizontal="center" vertical="center" wrapText="1"/>
    </xf>
    <xf numFmtId="0" fontId="6" fillId="34" borderId="83" xfId="0" applyFont="1" applyFill="1" applyBorder="1" applyAlignment="1">
      <alignment horizontal="center" vertical="center" wrapText="1"/>
    </xf>
    <xf numFmtId="0" fontId="6" fillId="34" borderId="91" xfId="0" applyFont="1" applyFill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14" fillId="0" borderId="0" xfId="52" applyFont="1" applyFill="1" applyBorder="1" applyAlignment="1">
      <alignment horizontal="center"/>
      <protection/>
    </xf>
    <xf numFmtId="0" fontId="2" fillId="35" borderId="21" xfId="0" applyFont="1" applyFill="1" applyBorder="1" applyAlignment="1">
      <alignment horizontal="left"/>
    </xf>
    <xf numFmtId="0" fontId="2" fillId="35" borderId="55" xfId="0" applyFont="1" applyFill="1" applyBorder="1" applyAlignment="1">
      <alignment horizontal="left"/>
    </xf>
    <xf numFmtId="0" fontId="2" fillId="35" borderId="35" xfId="0" applyFont="1" applyFill="1" applyBorder="1" applyAlignment="1">
      <alignment horizontal="left"/>
    </xf>
    <xf numFmtId="0" fontId="6" fillId="0" borderId="56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4" fillId="0" borderId="57" xfId="52" applyFont="1" applyFill="1" applyBorder="1" applyAlignment="1">
      <alignment horizontal="center"/>
      <protection/>
    </xf>
    <xf numFmtId="0" fontId="4" fillId="0" borderId="76" xfId="52" applyFont="1" applyFill="1" applyBorder="1" applyAlignment="1">
      <alignment horizontal="center"/>
      <protection/>
    </xf>
    <xf numFmtId="0" fontId="6" fillId="35" borderId="21" xfId="52" applyFont="1" applyFill="1" applyBorder="1" applyAlignment="1">
      <alignment horizontal="left" vertical="top" wrapText="1"/>
      <protection/>
    </xf>
    <xf numFmtId="0" fontId="6" fillId="35" borderId="55" xfId="52" applyFont="1" applyFill="1" applyBorder="1" applyAlignment="1">
      <alignment horizontal="left" vertical="top" wrapText="1"/>
      <protection/>
    </xf>
    <xf numFmtId="0" fontId="4" fillId="0" borderId="76" xfId="0" applyFont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34" borderId="92" xfId="0" applyFont="1" applyFill="1" applyBorder="1" applyAlignment="1">
      <alignment horizontal="center" vertical="center" wrapText="1"/>
    </xf>
    <xf numFmtId="0" fontId="6" fillId="34" borderId="89" xfId="0" applyFont="1" applyFill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left"/>
    </xf>
    <xf numFmtId="0" fontId="8" fillId="35" borderId="55" xfId="0" applyFont="1" applyFill="1" applyBorder="1" applyAlignment="1">
      <alignment horizontal="left"/>
    </xf>
    <xf numFmtId="0" fontId="8" fillId="35" borderId="35" xfId="0" applyFont="1" applyFill="1" applyBorder="1" applyAlignment="1">
      <alignment horizontal="left"/>
    </xf>
    <xf numFmtId="0" fontId="4" fillId="0" borderId="7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8" fillId="35" borderId="55" xfId="0" applyFont="1" applyFill="1" applyBorder="1" applyAlignment="1">
      <alignment horizontal="center"/>
    </xf>
    <xf numFmtId="0" fontId="8" fillId="35" borderId="35" xfId="0" applyFont="1" applyFill="1" applyBorder="1" applyAlignment="1">
      <alignment horizontal="center"/>
    </xf>
    <xf numFmtId="0" fontId="6" fillId="34" borderId="88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6" fillId="35" borderId="21" xfId="0" applyNumberFormat="1" applyFont="1" applyFill="1" applyBorder="1" applyAlignment="1">
      <alignment horizontal="left"/>
    </xf>
    <xf numFmtId="0" fontId="6" fillId="35" borderId="55" xfId="0" applyNumberFormat="1" applyFont="1" applyFill="1" applyBorder="1" applyAlignment="1">
      <alignment horizontal="left"/>
    </xf>
    <xf numFmtId="0" fontId="6" fillId="35" borderId="35" xfId="0" applyNumberFormat="1" applyFont="1" applyFill="1" applyBorder="1" applyAlignment="1">
      <alignment horizontal="left"/>
    </xf>
    <xf numFmtId="0" fontId="35" fillId="0" borderId="0" xfId="0" applyFont="1" applyBorder="1" applyAlignment="1">
      <alignment/>
    </xf>
    <xf numFmtId="0" fontId="6" fillId="0" borderId="80" xfId="0" applyFont="1" applyBorder="1" applyAlignment="1">
      <alignment horizontal="center" vertical="center" wrapText="1"/>
    </xf>
    <xf numFmtId="0" fontId="6" fillId="35" borderId="35" xfId="52" applyFont="1" applyFill="1" applyBorder="1" applyAlignment="1">
      <alignment horizontal="left" vertical="top" wrapText="1"/>
      <protection/>
    </xf>
    <xf numFmtId="0" fontId="4" fillId="0" borderId="30" xfId="0" applyFont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left" vertical="top" wrapText="1"/>
    </xf>
    <xf numFmtId="0" fontId="6" fillId="35" borderId="55" xfId="0" applyFont="1" applyFill="1" applyBorder="1" applyAlignment="1">
      <alignment horizontal="left" vertical="top" wrapText="1"/>
    </xf>
    <xf numFmtId="0" fontId="6" fillId="35" borderId="35" xfId="0" applyFont="1" applyFill="1" applyBorder="1" applyAlignment="1">
      <alignment horizontal="left" vertical="top" wrapText="1"/>
    </xf>
    <xf numFmtId="0" fontId="4" fillId="0" borderId="75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6" fillId="35" borderId="21" xfId="0" applyFont="1" applyFill="1" applyBorder="1" applyAlignment="1">
      <alignment horizontal="left"/>
    </xf>
    <xf numFmtId="0" fontId="6" fillId="35" borderId="55" xfId="0" applyFont="1" applyFill="1" applyBorder="1" applyAlignment="1">
      <alignment horizontal="left"/>
    </xf>
    <xf numFmtId="0" fontId="6" fillId="35" borderId="35" xfId="0" applyFont="1" applyFill="1" applyBorder="1" applyAlignment="1">
      <alignment horizontal="left"/>
    </xf>
    <xf numFmtId="0" fontId="4" fillId="0" borderId="91" xfId="0" applyFont="1" applyBorder="1" applyAlignment="1">
      <alignment horizontal="center" vertical="center" wrapText="1"/>
    </xf>
    <xf numFmtId="0" fontId="4" fillId="0" borderId="75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left"/>
    </xf>
    <xf numFmtId="0" fontId="6" fillId="35" borderId="21" xfId="0" applyFont="1" applyFill="1" applyBorder="1" applyAlignment="1">
      <alignment/>
    </xf>
    <xf numFmtId="0" fontId="6" fillId="35" borderId="55" xfId="0" applyFont="1" applyFill="1" applyBorder="1" applyAlignment="1">
      <alignment/>
    </xf>
    <xf numFmtId="0" fontId="6" fillId="35" borderId="35" xfId="0" applyFont="1" applyFill="1" applyBorder="1" applyAlignment="1">
      <alignment/>
    </xf>
    <xf numFmtId="0" fontId="4" fillId="0" borderId="83" xfId="0" applyNumberFormat="1" applyFont="1" applyBorder="1" applyAlignment="1">
      <alignment horizontal="center" vertical="center"/>
    </xf>
    <xf numFmtId="0" fontId="39" fillId="0" borderId="88" xfId="0" applyNumberFormat="1" applyFont="1" applyBorder="1" applyAlignment="1">
      <alignment horizontal="center" vertical="center"/>
    </xf>
    <xf numFmtId="0" fontId="39" fillId="0" borderId="83" xfId="0" applyNumberFormat="1" applyFont="1" applyBorder="1" applyAlignment="1">
      <alignment horizontal="center" vertical="center"/>
    </xf>
    <xf numFmtId="0" fontId="6" fillId="34" borderId="90" xfId="0" applyNumberFormat="1" applyFont="1" applyFill="1" applyBorder="1" applyAlignment="1">
      <alignment horizontal="center" vertical="center"/>
    </xf>
    <xf numFmtId="0" fontId="6" fillId="34" borderId="83" xfId="0" applyNumberFormat="1" applyFont="1" applyFill="1" applyBorder="1" applyAlignment="1">
      <alignment horizontal="center" vertical="center"/>
    </xf>
    <xf numFmtId="0" fontId="6" fillId="34" borderId="91" xfId="0" applyNumberFormat="1" applyFont="1" applyFill="1" applyBorder="1" applyAlignment="1">
      <alignment horizontal="center" vertical="center"/>
    </xf>
    <xf numFmtId="0" fontId="4" fillId="0" borderId="77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/>
    </xf>
    <xf numFmtId="0" fontId="4" fillId="0" borderId="87" xfId="0" applyNumberFormat="1" applyFont="1" applyBorder="1" applyAlignment="1">
      <alignment horizontal="center" vertical="center"/>
    </xf>
    <xf numFmtId="0" fontId="39" fillId="0" borderId="81" xfId="0" applyNumberFormat="1" applyFont="1" applyBorder="1" applyAlignment="1">
      <alignment horizontal="center" vertical="center"/>
    </xf>
    <xf numFmtId="0" fontId="4" fillId="0" borderId="88" xfId="0" applyNumberFormat="1" applyFont="1" applyBorder="1" applyAlignment="1">
      <alignment horizontal="center" vertical="center"/>
    </xf>
    <xf numFmtId="0" fontId="4" fillId="0" borderId="89" xfId="0" applyNumberFormat="1" applyFont="1" applyBorder="1" applyAlignment="1">
      <alignment horizontal="center" vertical="center"/>
    </xf>
    <xf numFmtId="0" fontId="40" fillId="34" borderId="90" xfId="0" applyNumberFormat="1" applyFont="1" applyFill="1" applyBorder="1" applyAlignment="1">
      <alignment horizontal="center" vertical="center"/>
    </xf>
    <xf numFmtId="0" fontId="40" fillId="34" borderId="91" xfId="0" applyNumberFormat="1" applyFont="1" applyFill="1" applyBorder="1" applyAlignment="1">
      <alignment horizontal="center" vertical="center"/>
    </xf>
    <xf numFmtId="0" fontId="39" fillId="0" borderId="89" xfId="0" applyNumberFormat="1" applyFont="1" applyBorder="1" applyAlignment="1">
      <alignment horizontal="center" vertical="center"/>
    </xf>
    <xf numFmtId="0" fontId="39" fillId="34" borderId="90" xfId="0" applyNumberFormat="1" applyFont="1" applyFill="1" applyBorder="1" applyAlignment="1">
      <alignment horizontal="center" vertical="center"/>
    </xf>
    <xf numFmtId="0" fontId="39" fillId="34" borderId="91" xfId="0" applyNumberFormat="1" applyFont="1" applyFill="1" applyBorder="1" applyAlignment="1">
      <alignment horizontal="center" vertical="center"/>
    </xf>
    <xf numFmtId="0" fontId="5" fillId="0" borderId="77" xfId="0" applyNumberFormat="1" applyFont="1" applyFill="1" applyBorder="1" applyAlignment="1">
      <alignment horizontal="center" vertical="center" wrapText="1"/>
    </xf>
    <xf numFmtId="0" fontId="5" fillId="0" borderId="70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39" fillId="34" borderId="83" xfId="0" applyNumberFormat="1" applyFont="1" applyFill="1" applyBorder="1" applyAlignment="1">
      <alignment horizontal="center" vertical="center"/>
    </xf>
    <xf numFmtId="0" fontId="39" fillId="0" borderId="92" xfId="0" applyNumberFormat="1" applyFont="1" applyBorder="1" applyAlignment="1">
      <alignment horizontal="center" vertical="center" wrapText="1"/>
    </xf>
    <xf numFmtId="0" fontId="39" fillId="0" borderId="52" xfId="0" applyNumberFormat="1" applyFont="1" applyBorder="1" applyAlignment="1">
      <alignment horizontal="center" vertical="center" wrapText="1"/>
    </xf>
    <xf numFmtId="0" fontId="6" fillId="35" borderId="21" xfId="0" applyNumberFormat="1" applyFont="1" applyFill="1" applyBorder="1" applyAlignment="1">
      <alignment horizontal="center"/>
    </xf>
    <xf numFmtId="0" fontId="6" fillId="35" borderId="55" xfId="0" applyNumberFormat="1" applyFont="1" applyFill="1" applyBorder="1" applyAlignment="1">
      <alignment horizontal="center"/>
    </xf>
    <xf numFmtId="0" fontId="6" fillId="35" borderId="35" xfId="0" applyNumberFormat="1" applyFont="1" applyFill="1" applyBorder="1" applyAlignment="1">
      <alignment horizontal="center"/>
    </xf>
    <xf numFmtId="0" fontId="4" fillId="0" borderId="57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12" fillId="34" borderId="79" xfId="0" applyNumberFormat="1" applyFont="1" applyFill="1" applyBorder="1" applyAlignment="1">
      <alignment horizontal="center" vertical="center"/>
    </xf>
    <xf numFmtId="0" fontId="12" fillId="34" borderId="55" xfId="0" applyNumberFormat="1" applyFont="1" applyFill="1" applyBorder="1" applyAlignment="1">
      <alignment horizontal="center" vertical="center"/>
    </xf>
    <xf numFmtId="0" fontId="12" fillId="34" borderId="48" xfId="0" applyNumberFormat="1" applyFont="1" applyFill="1" applyBorder="1" applyAlignment="1">
      <alignment horizontal="center" vertical="center"/>
    </xf>
    <xf numFmtId="0" fontId="12" fillId="34" borderId="50" xfId="0" applyNumberFormat="1" applyFont="1" applyFill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4" fillId="0" borderId="22" xfId="0" applyFont="1" applyFill="1" applyBorder="1" applyAlignment="1">
      <alignment horizontal="center" vertical="center" wrapText="1"/>
    </xf>
    <xf numFmtId="0" fontId="4" fillId="34" borderId="90" xfId="0" applyFont="1" applyFill="1" applyBorder="1" applyAlignment="1">
      <alignment horizontal="center" vertical="center" wrapText="1"/>
    </xf>
    <xf numFmtId="0" fontId="4" fillId="34" borderId="91" xfId="0" applyFont="1" applyFill="1" applyBorder="1" applyAlignment="1">
      <alignment horizontal="center" vertical="center" wrapText="1"/>
    </xf>
    <xf numFmtId="0" fontId="4" fillId="0" borderId="57" xfId="0" applyFont="1" applyBorder="1" applyAlignment="1">
      <alignment horizontal="right" vertical="center" wrapText="1"/>
    </xf>
    <xf numFmtId="0" fontId="4" fillId="0" borderId="76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/>
    </xf>
    <xf numFmtId="0" fontId="6" fillId="0" borderId="83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0" fontId="6" fillId="0" borderId="92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/>
    </xf>
    <xf numFmtId="0" fontId="6" fillId="35" borderId="55" xfId="0" applyFont="1" applyFill="1" applyBorder="1" applyAlignment="1">
      <alignment horizontal="center"/>
    </xf>
    <xf numFmtId="0" fontId="6" fillId="35" borderId="35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49" fontId="12" fillId="34" borderId="48" xfId="0" applyNumberFormat="1" applyFont="1" applyFill="1" applyBorder="1" applyAlignment="1">
      <alignment horizontal="center" vertical="center"/>
    </xf>
    <xf numFmtId="49" fontId="12" fillId="34" borderId="5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49" fontId="12" fillId="34" borderId="21" xfId="0" applyNumberFormat="1" applyFont="1" applyFill="1" applyBorder="1" applyAlignment="1">
      <alignment horizontal="center" vertical="center"/>
    </xf>
    <xf numFmtId="49" fontId="12" fillId="34" borderId="35" xfId="0" applyNumberFormat="1" applyFont="1" applyFill="1" applyBorder="1" applyAlignment="1">
      <alignment horizontal="center" vertical="center"/>
    </xf>
    <xf numFmtId="0" fontId="48" fillId="0" borderId="0" xfId="0" applyNumberFormat="1" applyFont="1" applyAlignment="1">
      <alignment horizontal="center"/>
    </xf>
    <xf numFmtId="0" fontId="4" fillId="0" borderId="7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N76-01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AK46"/>
  <sheetViews>
    <sheetView tabSelected="1" zoomScalePageLayoutView="0" workbookViewId="0" topLeftCell="D7">
      <selection activeCell="X29" sqref="X29"/>
    </sheetView>
  </sheetViews>
  <sheetFormatPr defaultColWidth="9.00390625" defaultRowHeight="12.75"/>
  <cols>
    <col min="1" max="1" width="3.75390625" style="49" customWidth="1"/>
    <col min="2" max="2" width="20.75390625" style="49" customWidth="1"/>
    <col min="3" max="10" width="5.625" style="1" customWidth="1"/>
    <col min="11" max="13" width="5.625" style="27" customWidth="1"/>
    <col min="14" max="23" width="5.625" style="1" customWidth="1"/>
    <col min="24" max="25" width="5.625" style="27" customWidth="1"/>
    <col min="26" max="29" width="5.625" style="1" customWidth="1"/>
    <col min="30" max="34" width="5.625" style="27" customWidth="1"/>
    <col min="35" max="35" width="6.375" style="1" customWidth="1"/>
    <col min="36" max="36" width="8.00390625" style="91" customWidth="1"/>
    <col min="37" max="37" width="9.875" style="1" customWidth="1"/>
    <col min="38" max="16384" width="9.125" style="1" customWidth="1"/>
  </cols>
  <sheetData>
    <row r="1" spans="3:30" ht="15.75">
      <c r="C1" s="2421"/>
      <c r="D1" s="2420"/>
      <c r="E1" s="2420"/>
      <c r="F1" s="2420"/>
      <c r="G1" s="2420"/>
      <c r="H1" s="2420"/>
      <c r="I1" s="2420"/>
      <c r="J1" s="27"/>
      <c r="N1" s="27"/>
      <c r="O1" s="27"/>
      <c r="P1" s="27"/>
      <c r="Q1" s="27"/>
      <c r="R1" s="27"/>
      <c r="S1" s="27"/>
      <c r="T1" s="27"/>
      <c r="U1" s="27"/>
      <c r="V1" s="27"/>
      <c r="W1" s="27"/>
      <c r="Y1" s="2421" t="s">
        <v>493</v>
      </c>
      <c r="Z1" s="2421"/>
      <c r="AA1" s="2420"/>
      <c r="AB1" s="2420"/>
      <c r="AC1" s="2420"/>
      <c r="AD1" s="2420"/>
    </row>
    <row r="2" spans="3:30" ht="15.75">
      <c r="C2" s="2421"/>
      <c r="D2" s="2420"/>
      <c r="E2" s="2420"/>
      <c r="F2" s="2420"/>
      <c r="G2" s="2420"/>
      <c r="H2" s="2420"/>
      <c r="I2" s="2420"/>
      <c r="J2" s="27"/>
      <c r="N2" s="27"/>
      <c r="O2" s="27"/>
      <c r="P2" s="27"/>
      <c r="Q2" s="27"/>
      <c r="R2" s="27"/>
      <c r="S2" s="27"/>
      <c r="T2" s="27"/>
      <c r="U2" s="27"/>
      <c r="V2" s="27"/>
      <c r="W2" s="27"/>
      <c r="Y2" s="2421" t="s">
        <v>494</v>
      </c>
      <c r="Z2" s="2421"/>
      <c r="AA2" s="2420"/>
      <c r="AB2" s="2420"/>
      <c r="AC2" s="2420"/>
      <c r="AD2" s="2420"/>
    </row>
    <row r="3" spans="3:30" ht="15.75">
      <c r="C3" s="2421"/>
      <c r="D3" s="2420"/>
      <c r="E3" s="2420"/>
      <c r="F3" s="2420"/>
      <c r="G3" s="2420"/>
      <c r="H3" s="2420"/>
      <c r="I3" s="2420"/>
      <c r="J3" s="27"/>
      <c r="N3" s="27"/>
      <c r="O3" s="27"/>
      <c r="P3" s="27"/>
      <c r="Q3" s="27"/>
      <c r="R3" s="27"/>
      <c r="S3" s="27"/>
      <c r="T3" s="27"/>
      <c r="U3" s="27"/>
      <c r="V3" s="27"/>
      <c r="W3" s="27"/>
      <c r="Y3" s="2421"/>
      <c r="Z3" s="2421"/>
      <c r="AA3" s="2420"/>
      <c r="AB3" s="2420"/>
      <c r="AC3" s="2420"/>
      <c r="AD3" s="2420"/>
    </row>
    <row r="4" spans="3:30" ht="15.75">
      <c r="C4" s="2421"/>
      <c r="D4" s="2420"/>
      <c r="E4" s="2420"/>
      <c r="F4" s="2420"/>
      <c r="G4" s="2420"/>
      <c r="H4" s="2420"/>
      <c r="I4" s="2420"/>
      <c r="J4" s="27"/>
      <c r="N4" s="27"/>
      <c r="O4" s="27"/>
      <c r="P4" s="27"/>
      <c r="Q4" s="27"/>
      <c r="R4" s="27"/>
      <c r="S4" s="27"/>
      <c r="T4" s="27"/>
      <c r="U4" s="27"/>
      <c r="V4" s="27"/>
      <c r="W4" s="27"/>
      <c r="Y4" s="2421" t="s">
        <v>495</v>
      </c>
      <c r="Z4" s="2421"/>
      <c r="AA4" s="2420"/>
      <c r="AB4" s="2420"/>
      <c r="AC4" s="2420"/>
      <c r="AD4" s="2420"/>
    </row>
    <row r="7" ht="15.75">
      <c r="A7" s="1585"/>
    </row>
    <row r="8" spans="1:36" ht="18">
      <c r="A8" s="2507" t="s">
        <v>499</v>
      </c>
      <c r="B8" s="2507"/>
      <c r="C8" s="2507"/>
      <c r="D8" s="2507"/>
      <c r="E8" s="2507"/>
      <c r="F8" s="2507"/>
      <c r="G8" s="2507"/>
      <c r="H8" s="2507"/>
      <c r="I8" s="2507"/>
      <c r="J8" s="2507"/>
      <c r="K8" s="2507"/>
      <c r="L8" s="2507"/>
      <c r="M8" s="2507"/>
      <c r="N8" s="2507"/>
      <c r="O8" s="2507"/>
      <c r="P8" s="2507"/>
      <c r="Q8" s="2507"/>
      <c r="R8" s="2507"/>
      <c r="S8" s="2507"/>
      <c r="T8" s="2507"/>
      <c r="U8" s="2507"/>
      <c r="V8" s="2507"/>
      <c r="W8" s="2507"/>
      <c r="X8" s="2507"/>
      <c r="Y8" s="2507"/>
      <c r="Z8" s="2507"/>
      <c r="AA8" s="2507"/>
      <c r="AB8" s="2507"/>
      <c r="AC8" s="2507"/>
      <c r="AD8" s="2507"/>
      <c r="AE8" s="2507"/>
      <c r="AF8" s="2507"/>
      <c r="AG8" s="2507"/>
      <c r="AH8" s="2507"/>
      <c r="AI8" s="2507"/>
      <c r="AJ8" s="2507"/>
    </row>
    <row r="9" spans="1:36" ht="18">
      <c r="A9" s="2508" t="s">
        <v>500</v>
      </c>
      <c r="B9" s="2508"/>
      <c r="C9" s="2508"/>
      <c r="D9" s="2508"/>
      <c r="E9" s="2508"/>
      <c r="F9" s="2508"/>
      <c r="G9" s="2508"/>
      <c r="H9" s="2508"/>
      <c r="I9" s="2508"/>
      <c r="J9" s="2508"/>
      <c r="K9" s="2508"/>
      <c r="L9" s="2508"/>
      <c r="M9" s="2508"/>
      <c r="N9" s="2508"/>
      <c r="O9" s="2508"/>
      <c r="P9" s="2508"/>
      <c r="Q9" s="2508"/>
      <c r="R9" s="2508"/>
      <c r="S9" s="2508"/>
      <c r="T9" s="2508"/>
      <c r="U9" s="2508"/>
      <c r="V9" s="2508"/>
      <c r="W9" s="2508"/>
      <c r="X9" s="2508"/>
      <c r="Y9" s="2508"/>
      <c r="Z9" s="2508"/>
      <c r="AA9" s="2508"/>
      <c r="AB9" s="2508"/>
      <c r="AC9" s="2508"/>
      <c r="AD9" s="2508"/>
      <c r="AE9" s="2508"/>
      <c r="AF9" s="2508"/>
      <c r="AG9" s="2508"/>
      <c r="AH9" s="2508"/>
      <c r="AI9" s="2508"/>
      <c r="AJ9" s="2508"/>
    </row>
    <row r="10" spans="1:36" ht="12.75" customHeight="1" thickBot="1">
      <c r="A10" s="1275"/>
      <c r="B10" s="1275"/>
      <c r="C10" s="1275"/>
      <c r="D10" s="1275"/>
      <c r="E10" s="1275"/>
      <c r="F10" s="1275"/>
      <c r="G10" s="1275"/>
      <c r="H10" s="1275"/>
      <c r="I10" s="1275"/>
      <c r="J10" s="1275"/>
      <c r="K10" s="1275"/>
      <c r="L10" s="1275"/>
      <c r="M10" s="1275"/>
      <c r="N10" s="1275"/>
      <c r="O10" s="1275"/>
      <c r="P10" s="1275"/>
      <c r="Q10" s="1275"/>
      <c r="R10" s="1275"/>
      <c r="S10" s="1275"/>
      <c r="T10" s="1275"/>
      <c r="U10" s="1275"/>
      <c r="V10" s="1275"/>
      <c r="W10" s="1275"/>
      <c r="X10" s="1275"/>
      <c r="Y10" s="1275"/>
      <c r="Z10" s="1275"/>
      <c r="AA10" s="1275"/>
      <c r="AB10" s="1275"/>
      <c r="AC10" s="1275"/>
      <c r="AD10" s="1275"/>
      <c r="AE10" s="1275"/>
      <c r="AF10" s="1275"/>
      <c r="AG10" s="1275"/>
      <c r="AH10" s="1275"/>
      <c r="AI10" s="1275"/>
      <c r="AJ10" s="1275"/>
    </row>
    <row r="11" spans="1:37" s="49" customFormat="1" ht="19.5" customHeight="1">
      <c r="A11" s="2518" t="s">
        <v>193</v>
      </c>
      <c r="B11" s="2479" t="s">
        <v>222</v>
      </c>
      <c r="C11" s="2509" t="s">
        <v>285</v>
      </c>
      <c r="D11" s="2510"/>
      <c r="E11" s="2510" t="s">
        <v>306</v>
      </c>
      <c r="F11" s="2510"/>
      <c r="G11" s="2510" t="s">
        <v>286</v>
      </c>
      <c r="H11" s="2510"/>
      <c r="I11" s="2510" t="s">
        <v>235</v>
      </c>
      <c r="J11" s="2514"/>
      <c r="K11" s="2511" t="s">
        <v>287</v>
      </c>
      <c r="L11" s="2512"/>
      <c r="M11" s="2513"/>
      <c r="N11" s="2509" t="s">
        <v>288</v>
      </c>
      <c r="O11" s="2510"/>
      <c r="P11" s="2510" t="s">
        <v>236</v>
      </c>
      <c r="Q11" s="2510"/>
      <c r="R11" s="2510" t="s">
        <v>237</v>
      </c>
      <c r="S11" s="2510"/>
      <c r="T11" s="2510" t="s">
        <v>238</v>
      </c>
      <c r="U11" s="2510"/>
      <c r="V11" s="2510" t="s">
        <v>239</v>
      </c>
      <c r="W11" s="2514"/>
      <c r="X11" s="2511" t="s">
        <v>307</v>
      </c>
      <c r="Y11" s="2513"/>
      <c r="Z11" s="2509" t="s">
        <v>240</v>
      </c>
      <c r="AA11" s="2510"/>
      <c r="AB11" s="2510" t="s">
        <v>241</v>
      </c>
      <c r="AC11" s="2514"/>
      <c r="AD11" s="2522" t="s">
        <v>308</v>
      </c>
      <c r="AE11" s="2523"/>
      <c r="AF11" s="2511" t="s">
        <v>289</v>
      </c>
      <c r="AG11" s="2512"/>
      <c r="AH11" s="2513"/>
      <c r="AI11" s="2509" t="s">
        <v>290</v>
      </c>
      <c r="AJ11" s="2515" t="s">
        <v>377</v>
      </c>
      <c r="AK11" s="2520" t="s">
        <v>429</v>
      </c>
    </row>
    <row r="12" spans="1:37" s="49" customFormat="1" ht="51.75" customHeight="1" thickBot="1">
      <c r="A12" s="2519"/>
      <c r="B12" s="2480"/>
      <c r="C12" s="56" t="s">
        <v>242</v>
      </c>
      <c r="D12" s="50" t="s">
        <v>291</v>
      </c>
      <c r="E12" s="50" t="s">
        <v>242</v>
      </c>
      <c r="F12" s="50" t="s">
        <v>291</v>
      </c>
      <c r="G12" s="50" t="s">
        <v>242</v>
      </c>
      <c r="H12" s="50" t="s">
        <v>291</v>
      </c>
      <c r="I12" s="50" t="s">
        <v>292</v>
      </c>
      <c r="J12" s="55" t="s">
        <v>291</v>
      </c>
      <c r="K12" s="57" t="s">
        <v>242</v>
      </c>
      <c r="L12" s="58" t="s">
        <v>243</v>
      </c>
      <c r="M12" s="59" t="s">
        <v>291</v>
      </c>
      <c r="N12" s="56" t="s">
        <v>242</v>
      </c>
      <c r="O12" s="50" t="s">
        <v>291</v>
      </c>
      <c r="P12" s="50" t="s">
        <v>242</v>
      </c>
      <c r="Q12" s="50" t="s">
        <v>291</v>
      </c>
      <c r="R12" s="50" t="s">
        <v>242</v>
      </c>
      <c r="S12" s="50" t="s">
        <v>291</v>
      </c>
      <c r="T12" s="50" t="s">
        <v>242</v>
      </c>
      <c r="U12" s="50" t="s">
        <v>291</v>
      </c>
      <c r="V12" s="50" t="s">
        <v>242</v>
      </c>
      <c r="W12" s="55" t="s">
        <v>291</v>
      </c>
      <c r="X12" s="57" t="s">
        <v>242</v>
      </c>
      <c r="Y12" s="59" t="s">
        <v>291</v>
      </c>
      <c r="Z12" s="56" t="s">
        <v>292</v>
      </c>
      <c r="AA12" s="50" t="s">
        <v>291</v>
      </c>
      <c r="AB12" s="50" t="s">
        <v>242</v>
      </c>
      <c r="AC12" s="55" t="s">
        <v>293</v>
      </c>
      <c r="AD12" s="53" t="s">
        <v>242</v>
      </c>
      <c r="AE12" s="54" t="s">
        <v>291</v>
      </c>
      <c r="AF12" s="57" t="s">
        <v>242</v>
      </c>
      <c r="AG12" s="58" t="s">
        <v>243</v>
      </c>
      <c r="AH12" s="59" t="s">
        <v>291</v>
      </c>
      <c r="AI12" s="2517"/>
      <c r="AJ12" s="2516"/>
      <c r="AK12" s="2521"/>
    </row>
    <row r="13" spans="1:37" s="90" customFormat="1" ht="13.5" customHeight="1" thickBot="1">
      <c r="A13" s="1052" t="s">
        <v>210</v>
      </c>
      <c r="B13" s="1053"/>
      <c r="C13" s="1053"/>
      <c r="D13" s="1053"/>
      <c r="E13" s="1053"/>
      <c r="F13" s="1053"/>
      <c r="G13" s="1053"/>
      <c r="H13" s="1053"/>
      <c r="I13" s="1053"/>
      <c r="J13" s="1053"/>
      <c r="K13" s="1053"/>
      <c r="L13" s="1053"/>
      <c r="M13" s="1053"/>
      <c r="N13" s="1053"/>
      <c r="O13" s="1053"/>
      <c r="P13" s="1053"/>
      <c r="Q13" s="1053"/>
      <c r="R13" s="1053"/>
      <c r="S13" s="1053"/>
      <c r="T13" s="1053"/>
      <c r="U13" s="1053"/>
      <c r="V13" s="1053"/>
      <c r="W13" s="1053"/>
      <c r="X13" s="1053"/>
      <c r="Y13" s="1053"/>
      <c r="Z13" s="1053"/>
      <c r="AA13" s="1053"/>
      <c r="AB13" s="1053"/>
      <c r="AC13" s="1053"/>
      <c r="AD13" s="1053"/>
      <c r="AE13" s="1053"/>
      <c r="AF13" s="1053"/>
      <c r="AG13" s="1053"/>
      <c r="AH13" s="1053"/>
      <c r="AI13" s="1053"/>
      <c r="AJ13" s="1053"/>
      <c r="AK13" s="1054"/>
    </row>
    <row r="14" spans="1:37" s="51" customFormat="1" ht="21.75">
      <c r="A14" s="1055">
        <v>1</v>
      </c>
      <c r="B14" s="2422" t="s">
        <v>94</v>
      </c>
      <c r="C14" s="2435">
        <v>3</v>
      </c>
      <c r="D14" s="2435">
        <v>90</v>
      </c>
      <c r="E14" s="1297">
        <v>4</v>
      </c>
      <c r="F14" s="1298">
        <v>102</v>
      </c>
      <c r="G14" s="1298">
        <v>3</v>
      </c>
      <c r="H14" s="1298">
        <v>80</v>
      </c>
      <c r="I14" s="1298">
        <v>3</v>
      </c>
      <c r="J14" s="1298">
        <v>89</v>
      </c>
      <c r="K14" s="1300">
        <f>C14+E14+G14+I14</f>
        <v>13</v>
      </c>
      <c r="L14" s="1301"/>
      <c r="M14" s="1302">
        <f>D14+F14+H14+J14</f>
        <v>361</v>
      </c>
      <c r="N14" s="1298">
        <v>3</v>
      </c>
      <c r="O14" s="2448">
        <v>80</v>
      </c>
      <c r="P14" s="1297">
        <v>3</v>
      </c>
      <c r="Q14" s="1298">
        <v>77</v>
      </c>
      <c r="R14" s="1298">
        <v>3</v>
      </c>
      <c r="S14" s="1298">
        <v>72</v>
      </c>
      <c r="T14" s="1298">
        <v>3</v>
      </c>
      <c r="U14" s="1298">
        <v>66</v>
      </c>
      <c r="V14" s="1298">
        <v>3</v>
      </c>
      <c r="W14" s="1298">
        <v>74</v>
      </c>
      <c r="X14" s="1300">
        <f>N14+P14+R14+T14+V14</f>
        <v>15</v>
      </c>
      <c r="Y14" s="1302">
        <f>O14+Q14+S14+U14+W14</f>
        <v>369</v>
      </c>
      <c r="Z14" s="1297">
        <v>2</v>
      </c>
      <c r="AA14" s="1299">
        <v>56</v>
      </c>
      <c r="AB14" s="1298">
        <v>2</v>
      </c>
      <c r="AC14" s="1298">
        <v>31</v>
      </c>
      <c r="AD14" s="1303">
        <f>Z14+AB14</f>
        <v>4</v>
      </c>
      <c r="AE14" s="1304">
        <f>AA14+AC14</f>
        <v>87</v>
      </c>
      <c r="AF14" s="1300">
        <f>K14+X14+AD14</f>
        <v>32</v>
      </c>
      <c r="AG14" s="1301"/>
      <c r="AH14" s="1302">
        <f>M14+Y14+AE14</f>
        <v>817</v>
      </c>
      <c r="AI14" s="1305"/>
      <c r="AJ14" s="1306">
        <f>AH14/AF14</f>
        <v>25.53125</v>
      </c>
      <c r="AK14" s="1307">
        <v>46</v>
      </c>
    </row>
    <row r="15" spans="1:37" s="51" customFormat="1" ht="12" customHeight="1">
      <c r="A15" s="104">
        <v>2</v>
      </c>
      <c r="B15" s="2423" t="s">
        <v>294</v>
      </c>
      <c r="C15" s="2436">
        <v>3</v>
      </c>
      <c r="D15" s="2436">
        <v>80</v>
      </c>
      <c r="E15" s="1308">
        <v>3</v>
      </c>
      <c r="F15" s="1309">
        <v>93</v>
      </c>
      <c r="G15" s="1309">
        <v>3</v>
      </c>
      <c r="H15" s="1309">
        <v>84</v>
      </c>
      <c r="I15" s="1309">
        <v>3</v>
      </c>
      <c r="J15" s="1309">
        <v>90</v>
      </c>
      <c r="K15" s="1311">
        <f aca="true" t="shared" si="0" ref="K15:K24">C15+E15+G15+I15</f>
        <v>12</v>
      </c>
      <c r="L15" s="1312"/>
      <c r="M15" s="1313">
        <f aca="true" t="shared" si="1" ref="M15:M24">D15+F15+H15+J15</f>
        <v>347</v>
      </c>
      <c r="N15" s="1309">
        <v>3</v>
      </c>
      <c r="O15" s="1309">
        <v>83</v>
      </c>
      <c r="P15" s="1308">
        <v>3</v>
      </c>
      <c r="Q15" s="1309">
        <v>86</v>
      </c>
      <c r="R15" s="1309">
        <v>3</v>
      </c>
      <c r="S15" s="1309">
        <v>91</v>
      </c>
      <c r="T15" s="1309">
        <v>2</v>
      </c>
      <c r="U15" s="1309">
        <v>49</v>
      </c>
      <c r="V15" s="1309">
        <v>3</v>
      </c>
      <c r="W15" s="1309">
        <v>71</v>
      </c>
      <c r="X15" s="1311">
        <f aca="true" t="shared" si="2" ref="X15:X24">N15+P15+R15+T15+V15</f>
        <v>14</v>
      </c>
      <c r="Y15" s="1313">
        <f aca="true" t="shared" si="3" ref="Y15:Y24">O15+Q15+S15+U15+W15</f>
        <v>380</v>
      </c>
      <c r="Z15" s="1308">
        <v>3</v>
      </c>
      <c r="AA15" s="1310">
        <v>70</v>
      </c>
      <c r="AB15" s="1309">
        <v>3</v>
      </c>
      <c r="AC15" s="1309">
        <v>52</v>
      </c>
      <c r="AD15" s="1314">
        <f aca="true" t="shared" si="4" ref="AD15:AD24">Z15+AB15</f>
        <v>6</v>
      </c>
      <c r="AE15" s="1315">
        <f aca="true" t="shared" si="5" ref="AE15:AE24">AA15+AC15</f>
        <v>122</v>
      </c>
      <c r="AF15" s="1311">
        <f aca="true" t="shared" si="6" ref="AF15:AF24">K15+X15+AD15</f>
        <v>32</v>
      </c>
      <c r="AG15" s="1312"/>
      <c r="AH15" s="1313">
        <f aca="true" t="shared" si="7" ref="AH15:AH24">M15+Y15+AE15</f>
        <v>849</v>
      </c>
      <c r="AI15" s="1316"/>
      <c r="AJ15" s="1317">
        <f>AH15/AF15</f>
        <v>26.53125</v>
      </c>
      <c r="AK15" s="1318">
        <v>58</v>
      </c>
    </row>
    <row r="16" spans="1:37" ht="13.5" thickBot="1">
      <c r="A16" s="105">
        <v>3</v>
      </c>
      <c r="B16" s="2424" t="s">
        <v>296</v>
      </c>
      <c r="C16" s="2437">
        <v>1</v>
      </c>
      <c r="D16" s="2437">
        <v>22</v>
      </c>
      <c r="E16" s="1319">
        <v>1</v>
      </c>
      <c r="F16" s="1320">
        <v>20</v>
      </c>
      <c r="G16" s="1320">
        <v>1</v>
      </c>
      <c r="H16" s="1320">
        <v>16</v>
      </c>
      <c r="I16" s="1320">
        <v>1</v>
      </c>
      <c r="J16" s="1320">
        <v>17</v>
      </c>
      <c r="K16" s="306">
        <f t="shared" si="0"/>
        <v>4</v>
      </c>
      <c r="L16" s="302"/>
      <c r="M16" s="307">
        <f t="shared" si="1"/>
        <v>75</v>
      </c>
      <c r="N16" s="1320">
        <v>1</v>
      </c>
      <c r="O16" s="1320">
        <v>14</v>
      </c>
      <c r="P16" s="1319">
        <v>1</v>
      </c>
      <c r="Q16" s="1320">
        <v>15</v>
      </c>
      <c r="R16" s="1320">
        <v>1</v>
      </c>
      <c r="S16" s="1320">
        <v>18</v>
      </c>
      <c r="T16" s="1320">
        <v>1</v>
      </c>
      <c r="U16" s="1320">
        <v>17</v>
      </c>
      <c r="V16" s="1320">
        <v>1</v>
      </c>
      <c r="W16" s="1320">
        <v>19</v>
      </c>
      <c r="X16" s="306">
        <f t="shared" si="2"/>
        <v>5</v>
      </c>
      <c r="Y16" s="307">
        <f t="shared" si="3"/>
        <v>83</v>
      </c>
      <c r="Z16" s="1319">
        <v>1</v>
      </c>
      <c r="AA16" s="1321">
        <v>20</v>
      </c>
      <c r="AB16" s="1320">
        <v>1</v>
      </c>
      <c r="AC16" s="1320"/>
      <c r="AD16" s="1322">
        <f t="shared" si="4"/>
        <v>2</v>
      </c>
      <c r="AE16" s="1323">
        <f t="shared" si="5"/>
        <v>20</v>
      </c>
      <c r="AF16" s="1311">
        <f t="shared" si="6"/>
        <v>11</v>
      </c>
      <c r="AG16" s="1312"/>
      <c r="AH16" s="1313">
        <f t="shared" si="7"/>
        <v>178</v>
      </c>
      <c r="AI16" s="294"/>
      <c r="AJ16" s="1324">
        <f aca="true" t="shared" si="8" ref="AJ16:AJ24">AH16/AF16</f>
        <v>16.181818181818183</v>
      </c>
      <c r="AK16" s="1325">
        <v>18</v>
      </c>
    </row>
    <row r="17" spans="1:37" ht="12.75">
      <c r="A17" s="1882">
        <v>4</v>
      </c>
      <c r="B17" s="2425" t="s">
        <v>496</v>
      </c>
      <c r="C17" s="2438">
        <v>1</v>
      </c>
      <c r="D17" s="2438">
        <v>20</v>
      </c>
      <c r="E17" s="2431">
        <v>1</v>
      </c>
      <c r="F17" s="2432">
        <v>24</v>
      </c>
      <c r="G17" s="2432">
        <v>1</v>
      </c>
      <c r="H17" s="2432">
        <v>28</v>
      </c>
      <c r="I17" s="2432">
        <v>1</v>
      </c>
      <c r="J17" s="2432">
        <v>18</v>
      </c>
      <c r="K17" s="1886">
        <f>C17+E17+G17+I17</f>
        <v>4</v>
      </c>
      <c r="L17" s="1887"/>
      <c r="M17" s="1888">
        <f>D17+F17+H17+J17</f>
        <v>90</v>
      </c>
      <c r="N17" s="1884">
        <v>1</v>
      </c>
      <c r="O17" s="2444">
        <v>26</v>
      </c>
      <c r="P17" s="1883">
        <v>1</v>
      </c>
      <c r="Q17" s="1884">
        <v>20</v>
      </c>
      <c r="R17" s="1884">
        <v>1</v>
      </c>
      <c r="S17" s="1884">
        <v>16</v>
      </c>
      <c r="T17" s="1884">
        <v>1</v>
      </c>
      <c r="U17" s="1884">
        <v>22</v>
      </c>
      <c r="V17" s="1884">
        <v>1</v>
      </c>
      <c r="W17" s="1884">
        <v>25</v>
      </c>
      <c r="X17" s="1886">
        <f>N17+P17+R17+T17+V17</f>
        <v>5</v>
      </c>
      <c r="Y17" s="1888">
        <f t="shared" si="3"/>
        <v>109</v>
      </c>
      <c r="Z17" s="1883">
        <v>1</v>
      </c>
      <c r="AA17" s="1885">
        <v>25</v>
      </c>
      <c r="AB17" s="1884">
        <v>1</v>
      </c>
      <c r="AC17" s="1884">
        <v>5</v>
      </c>
      <c r="AD17" s="1886">
        <f t="shared" si="4"/>
        <v>2</v>
      </c>
      <c r="AE17" s="1889">
        <f t="shared" si="5"/>
        <v>30</v>
      </c>
      <c r="AF17" s="1890">
        <f>K17+X17+AD17</f>
        <v>11</v>
      </c>
      <c r="AG17" s="1891"/>
      <c r="AH17" s="1892">
        <f>M17+Y17+AE17</f>
        <v>229</v>
      </c>
      <c r="AI17" s="1883">
        <v>53</v>
      </c>
      <c r="AJ17" s="1893">
        <f t="shared" si="8"/>
        <v>20.818181818181817</v>
      </c>
      <c r="AK17" s="1894">
        <v>19</v>
      </c>
    </row>
    <row r="18" spans="1:37" ht="23.25" thickBot="1">
      <c r="A18" s="1895"/>
      <c r="B18" s="2426" t="s">
        <v>498</v>
      </c>
      <c r="C18" s="2439">
        <v>1</v>
      </c>
      <c r="D18" s="2439">
        <v>20</v>
      </c>
      <c r="E18" s="2433">
        <v>1</v>
      </c>
      <c r="F18" s="2434">
        <v>8</v>
      </c>
      <c r="G18" s="2434">
        <v>1</v>
      </c>
      <c r="H18" s="2434">
        <v>5</v>
      </c>
      <c r="I18" s="2434">
        <v>1</v>
      </c>
      <c r="J18" s="2434">
        <v>6</v>
      </c>
      <c r="K18" s="1899">
        <f>C18+E18+G18+I18</f>
        <v>4</v>
      </c>
      <c r="L18" s="1900"/>
      <c r="M18" s="1901">
        <f>D18+F18+H18+J18</f>
        <v>39</v>
      </c>
      <c r="N18" s="1897"/>
      <c r="O18" s="2445"/>
      <c r="P18" s="1896">
        <v>1</v>
      </c>
      <c r="Q18" s="1897">
        <v>6</v>
      </c>
      <c r="R18" s="1897">
        <v>1</v>
      </c>
      <c r="S18" s="1897">
        <v>8</v>
      </c>
      <c r="T18" s="1897"/>
      <c r="U18" s="1897"/>
      <c r="V18" s="1897">
        <v>1</v>
      </c>
      <c r="W18" s="1897">
        <v>5</v>
      </c>
      <c r="X18" s="1899">
        <f>N18+P18+R18+T18+V18</f>
        <v>3</v>
      </c>
      <c r="Y18" s="1901">
        <f t="shared" si="3"/>
        <v>19</v>
      </c>
      <c r="Z18" s="1896"/>
      <c r="AA18" s="1898"/>
      <c r="AB18" s="1897"/>
      <c r="AC18" s="1897"/>
      <c r="AD18" s="1899">
        <f>Z18+AB18</f>
        <v>0</v>
      </c>
      <c r="AE18" s="1902">
        <f t="shared" si="5"/>
        <v>0</v>
      </c>
      <c r="AF18" s="1903">
        <f>K18+X18+AD18</f>
        <v>7</v>
      </c>
      <c r="AG18" s="1904"/>
      <c r="AH18" s="1905">
        <f>M18+Y18+AE18</f>
        <v>58</v>
      </c>
      <c r="AI18" s="1896">
        <v>12</v>
      </c>
      <c r="AJ18" s="1906">
        <f>AH18/AF18</f>
        <v>8.285714285714286</v>
      </c>
      <c r="AK18" s="1907">
        <v>8</v>
      </c>
    </row>
    <row r="19" spans="1:37" ht="12.75">
      <c r="A19" s="106">
        <v>5</v>
      </c>
      <c r="B19" s="2427" t="s">
        <v>381</v>
      </c>
      <c r="C19" s="2440">
        <v>1</v>
      </c>
      <c r="D19" s="2440">
        <v>5</v>
      </c>
      <c r="E19" s="1326">
        <v>1</v>
      </c>
      <c r="F19" s="1327">
        <v>5</v>
      </c>
      <c r="G19" s="1327">
        <v>1</v>
      </c>
      <c r="H19" s="1327">
        <v>7</v>
      </c>
      <c r="I19" s="1327">
        <v>1</v>
      </c>
      <c r="J19" s="1327">
        <v>5</v>
      </c>
      <c r="K19" s="319">
        <f>C19+E19+G19+I19</f>
        <v>4</v>
      </c>
      <c r="L19" s="320"/>
      <c r="M19" s="321">
        <f>D19+F19+H19+J19</f>
        <v>22</v>
      </c>
      <c r="N19" s="1327">
        <v>1</v>
      </c>
      <c r="O19" s="1327">
        <v>9</v>
      </c>
      <c r="P19" s="1326"/>
      <c r="Q19" s="1327"/>
      <c r="R19" s="1327">
        <v>1</v>
      </c>
      <c r="S19" s="1327">
        <v>5</v>
      </c>
      <c r="T19" s="1327">
        <v>1</v>
      </c>
      <c r="U19" s="1327">
        <v>6</v>
      </c>
      <c r="V19" s="1327">
        <v>1</v>
      </c>
      <c r="W19" s="1327">
        <v>10</v>
      </c>
      <c r="X19" s="319">
        <f>N19+P19+R19+T19+V19</f>
        <v>4</v>
      </c>
      <c r="Y19" s="321">
        <f t="shared" si="3"/>
        <v>30</v>
      </c>
      <c r="Z19" s="1326"/>
      <c r="AA19" s="1328"/>
      <c r="AB19" s="1327"/>
      <c r="AC19" s="1327"/>
      <c r="AD19" s="1816">
        <f>Z19+AB19</f>
        <v>0</v>
      </c>
      <c r="AE19" s="1349">
        <f t="shared" si="5"/>
        <v>0</v>
      </c>
      <c r="AF19" s="1300">
        <f>K19+X19+AD19</f>
        <v>8</v>
      </c>
      <c r="AG19" s="1301"/>
      <c r="AH19" s="1302">
        <f>M19+Y19+AE19</f>
        <v>52</v>
      </c>
      <c r="AI19" s="316">
        <v>13</v>
      </c>
      <c r="AJ19" s="1350">
        <f>AH19/AF19</f>
        <v>6.5</v>
      </c>
      <c r="AK19" s="1351">
        <v>12</v>
      </c>
    </row>
    <row r="20" spans="1:37" ht="12.75">
      <c r="A20" s="105">
        <v>6</v>
      </c>
      <c r="B20" s="2428" t="s">
        <v>297</v>
      </c>
      <c r="C20" s="2441">
        <v>1</v>
      </c>
      <c r="D20" s="2441">
        <v>20</v>
      </c>
      <c r="E20" s="1319">
        <v>1</v>
      </c>
      <c r="F20" s="1320">
        <v>13</v>
      </c>
      <c r="G20" s="1320">
        <v>1</v>
      </c>
      <c r="H20" s="1320">
        <v>11</v>
      </c>
      <c r="I20" s="1320">
        <v>1</v>
      </c>
      <c r="J20" s="1320">
        <v>16</v>
      </c>
      <c r="K20" s="306">
        <f t="shared" si="0"/>
        <v>4</v>
      </c>
      <c r="L20" s="302"/>
      <c r="M20" s="307">
        <f t="shared" si="1"/>
        <v>60</v>
      </c>
      <c r="N20" s="1320">
        <v>1</v>
      </c>
      <c r="O20" s="1320">
        <v>21</v>
      </c>
      <c r="P20" s="1319">
        <v>1</v>
      </c>
      <c r="Q20" s="1320">
        <v>14</v>
      </c>
      <c r="R20" s="1320">
        <v>1</v>
      </c>
      <c r="S20" s="1320">
        <v>16</v>
      </c>
      <c r="T20" s="1320">
        <v>1</v>
      </c>
      <c r="U20" s="1320">
        <v>12</v>
      </c>
      <c r="V20" s="1320">
        <v>1</v>
      </c>
      <c r="W20" s="1320">
        <v>17</v>
      </c>
      <c r="X20" s="306">
        <f t="shared" si="2"/>
        <v>5</v>
      </c>
      <c r="Y20" s="307">
        <f t="shared" si="3"/>
        <v>80</v>
      </c>
      <c r="Z20" s="1319">
        <v>1</v>
      </c>
      <c r="AA20" s="1321">
        <v>10</v>
      </c>
      <c r="AB20" s="1320">
        <v>1</v>
      </c>
      <c r="AC20" s="1320">
        <v>11</v>
      </c>
      <c r="AD20" s="1322">
        <f t="shared" si="4"/>
        <v>2</v>
      </c>
      <c r="AE20" s="1323">
        <f t="shared" si="5"/>
        <v>21</v>
      </c>
      <c r="AF20" s="1311">
        <f t="shared" si="6"/>
        <v>11</v>
      </c>
      <c r="AG20" s="1312"/>
      <c r="AH20" s="1313">
        <f t="shared" si="7"/>
        <v>161</v>
      </c>
      <c r="AI20" s="294">
        <v>25</v>
      </c>
      <c r="AJ20" s="1324">
        <f t="shared" si="8"/>
        <v>14.636363636363637</v>
      </c>
      <c r="AK20" s="1325">
        <v>15</v>
      </c>
    </row>
    <row r="21" spans="1:37" ht="14.25" customHeight="1">
      <c r="A21" s="105">
        <v>7</v>
      </c>
      <c r="B21" s="2428" t="s">
        <v>298</v>
      </c>
      <c r="C21" s="2441">
        <v>1</v>
      </c>
      <c r="D21" s="2441">
        <v>30</v>
      </c>
      <c r="E21" s="1319">
        <v>2</v>
      </c>
      <c r="F21" s="1320">
        <v>35</v>
      </c>
      <c r="G21" s="1320">
        <v>2</v>
      </c>
      <c r="H21" s="1320">
        <v>29</v>
      </c>
      <c r="I21" s="1320">
        <v>2</v>
      </c>
      <c r="J21" s="1320">
        <v>32</v>
      </c>
      <c r="K21" s="306">
        <f t="shared" si="0"/>
        <v>7</v>
      </c>
      <c r="L21" s="302"/>
      <c r="M21" s="307">
        <f t="shared" si="1"/>
        <v>126</v>
      </c>
      <c r="N21" s="1320">
        <v>2</v>
      </c>
      <c r="O21" s="1320">
        <v>35</v>
      </c>
      <c r="P21" s="1319">
        <v>1</v>
      </c>
      <c r="Q21" s="1320">
        <v>31</v>
      </c>
      <c r="R21" s="1320">
        <v>1</v>
      </c>
      <c r="S21" s="1320">
        <v>28</v>
      </c>
      <c r="T21" s="1320">
        <v>2</v>
      </c>
      <c r="U21" s="1320">
        <v>40</v>
      </c>
      <c r="V21" s="1320">
        <v>1</v>
      </c>
      <c r="W21" s="1320">
        <v>22</v>
      </c>
      <c r="X21" s="306">
        <f t="shared" si="2"/>
        <v>7</v>
      </c>
      <c r="Y21" s="307">
        <f t="shared" si="3"/>
        <v>156</v>
      </c>
      <c r="Z21" s="1319">
        <v>1</v>
      </c>
      <c r="AA21" s="1321">
        <v>23</v>
      </c>
      <c r="AB21" s="1320">
        <v>1</v>
      </c>
      <c r="AC21" s="1320">
        <v>11</v>
      </c>
      <c r="AD21" s="1322">
        <f t="shared" si="4"/>
        <v>2</v>
      </c>
      <c r="AE21" s="1323">
        <f t="shared" si="5"/>
        <v>34</v>
      </c>
      <c r="AF21" s="1311">
        <f t="shared" si="6"/>
        <v>16</v>
      </c>
      <c r="AG21" s="1312"/>
      <c r="AH21" s="1313">
        <f t="shared" si="7"/>
        <v>316</v>
      </c>
      <c r="AI21" s="294">
        <v>87</v>
      </c>
      <c r="AJ21" s="1324">
        <f t="shared" si="8"/>
        <v>19.75</v>
      </c>
      <c r="AK21" s="1325">
        <v>22</v>
      </c>
    </row>
    <row r="22" spans="1:37" ht="12.75">
      <c r="A22" s="105">
        <v>8</v>
      </c>
      <c r="B22" s="2428" t="s">
        <v>299</v>
      </c>
      <c r="C22" s="2441">
        <v>1</v>
      </c>
      <c r="D22" s="2441">
        <v>10</v>
      </c>
      <c r="E22" s="1319">
        <v>1</v>
      </c>
      <c r="F22" s="1320">
        <v>7</v>
      </c>
      <c r="G22" s="1320">
        <v>1</v>
      </c>
      <c r="H22" s="1320">
        <v>10</v>
      </c>
      <c r="I22" s="1320">
        <v>1</v>
      </c>
      <c r="J22" s="1320">
        <v>11</v>
      </c>
      <c r="K22" s="306">
        <f t="shared" si="0"/>
        <v>4</v>
      </c>
      <c r="L22" s="302"/>
      <c r="M22" s="307">
        <f t="shared" si="1"/>
        <v>38</v>
      </c>
      <c r="N22" s="1320">
        <v>1</v>
      </c>
      <c r="O22" s="1320">
        <v>11</v>
      </c>
      <c r="P22" s="1319">
        <v>1</v>
      </c>
      <c r="Q22" s="1320">
        <v>9</v>
      </c>
      <c r="R22" s="1320">
        <v>1</v>
      </c>
      <c r="S22" s="1320">
        <v>8</v>
      </c>
      <c r="T22" s="1320">
        <v>1</v>
      </c>
      <c r="U22" s="1320">
        <v>6</v>
      </c>
      <c r="V22" s="1320">
        <v>1</v>
      </c>
      <c r="W22" s="1320">
        <v>11</v>
      </c>
      <c r="X22" s="306">
        <f t="shared" si="2"/>
        <v>5</v>
      </c>
      <c r="Y22" s="307">
        <f t="shared" si="3"/>
        <v>45</v>
      </c>
      <c r="Z22" s="1319">
        <v>1</v>
      </c>
      <c r="AA22" s="1321">
        <v>15</v>
      </c>
      <c r="AB22" s="1320">
        <v>1</v>
      </c>
      <c r="AC22" s="1320">
        <v>8</v>
      </c>
      <c r="AD22" s="1322">
        <f t="shared" si="4"/>
        <v>2</v>
      </c>
      <c r="AE22" s="1323">
        <f t="shared" si="5"/>
        <v>23</v>
      </c>
      <c r="AF22" s="1311">
        <f t="shared" si="6"/>
        <v>11</v>
      </c>
      <c r="AG22" s="1312"/>
      <c r="AH22" s="1313">
        <f t="shared" si="7"/>
        <v>106</v>
      </c>
      <c r="AI22" s="294">
        <v>25</v>
      </c>
      <c r="AJ22" s="1324">
        <f t="shared" si="8"/>
        <v>9.636363636363637</v>
      </c>
      <c r="AK22" s="1325">
        <v>17</v>
      </c>
    </row>
    <row r="23" spans="1:37" ht="12.75">
      <c r="A23" s="105">
        <v>9</v>
      </c>
      <c r="B23" s="2428" t="s">
        <v>300</v>
      </c>
      <c r="C23" s="2441">
        <v>1</v>
      </c>
      <c r="D23" s="2441">
        <v>10</v>
      </c>
      <c r="E23" s="1319">
        <v>1</v>
      </c>
      <c r="F23" s="1320">
        <v>7</v>
      </c>
      <c r="G23" s="1320">
        <v>1</v>
      </c>
      <c r="H23" s="1320">
        <v>14</v>
      </c>
      <c r="I23" s="1320">
        <v>1</v>
      </c>
      <c r="J23" s="1320">
        <v>11</v>
      </c>
      <c r="K23" s="306">
        <f t="shared" si="0"/>
        <v>4</v>
      </c>
      <c r="L23" s="302"/>
      <c r="M23" s="307">
        <f t="shared" si="1"/>
        <v>42</v>
      </c>
      <c r="N23" s="1320">
        <v>1</v>
      </c>
      <c r="O23" s="1320">
        <v>16</v>
      </c>
      <c r="P23" s="1319">
        <v>1</v>
      </c>
      <c r="Q23" s="1320">
        <v>11</v>
      </c>
      <c r="R23" s="1320">
        <v>1</v>
      </c>
      <c r="S23" s="1320">
        <v>12</v>
      </c>
      <c r="T23" s="1320">
        <v>1</v>
      </c>
      <c r="U23" s="1320">
        <v>7</v>
      </c>
      <c r="V23" s="1320">
        <v>1</v>
      </c>
      <c r="W23" s="1320">
        <v>16</v>
      </c>
      <c r="X23" s="306">
        <f t="shared" si="2"/>
        <v>5</v>
      </c>
      <c r="Y23" s="307">
        <f t="shared" si="3"/>
        <v>62</v>
      </c>
      <c r="Z23" s="1319">
        <v>1</v>
      </c>
      <c r="AA23" s="1321">
        <v>7</v>
      </c>
      <c r="AB23" s="1320">
        <v>1</v>
      </c>
      <c r="AC23" s="1320">
        <v>5</v>
      </c>
      <c r="AD23" s="1322">
        <f t="shared" si="4"/>
        <v>2</v>
      </c>
      <c r="AE23" s="1323">
        <f t="shared" si="5"/>
        <v>12</v>
      </c>
      <c r="AF23" s="1311">
        <f t="shared" si="6"/>
        <v>11</v>
      </c>
      <c r="AG23" s="1312"/>
      <c r="AH23" s="1313">
        <f t="shared" si="7"/>
        <v>116</v>
      </c>
      <c r="AI23" s="294">
        <v>10</v>
      </c>
      <c r="AJ23" s="1324">
        <f t="shared" si="8"/>
        <v>10.545454545454545</v>
      </c>
      <c r="AK23" s="1325">
        <v>17</v>
      </c>
    </row>
    <row r="24" spans="1:37" ht="13.5" thickBot="1">
      <c r="A24" s="105">
        <v>10</v>
      </c>
      <c r="B24" s="2429" t="s">
        <v>302</v>
      </c>
      <c r="C24" s="2442">
        <v>1</v>
      </c>
      <c r="D24" s="2442">
        <v>15</v>
      </c>
      <c r="E24" s="1329">
        <v>1</v>
      </c>
      <c r="F24" s="1330">
        <v>9</v>
      </c>
      <c r="G24" s="1330">
        <v>1</v>
      </c>
      <c r="H24" s="1330">
        <v>9</v>
      </c>
      <c r="I24" s="1330">
        <v>1</v>
      </c>
      <c r="J24" s="1330">
        <v>13</v>
      </c>
      <c r="K24" s="327">
        <f t="shared" si="0"/>
        <v>4</v>
      </c>
      <c r="L24" s="1332"/>
      <c r="M24" s="328">
        <f t="shared" si="1"/>
        <v>46</v>
      </c>
      <c r="N24" s="1330">
        <v>1</v>
      </c>
      <c r="O24" s="2449">
        <v>11</v>
      </c>
      <c r="P24" s="1329">
        <v>1</v>
      </c>
      <c r="Q24" s="1330">
        <v>15</v>
      </c>
      <c r="R24" s="1330">
        <v>1</v>
      </c>
      <c r="S24" s="1330">
        <v>9</v>
      </c>
      <c r="T24" s="1330">
        <v>1</v>
      </c>
      <c r="U24" s="1330">
        <v>12</v>
      </c>
      <c r="V24" s="1330">
        <v>1</v>
      </c>
      <c r="W24" s="1330">
        <v>8</v>
      </c>
      <c r="X24" s="327">
        <f t="shared" si="2"/>
        <v>5</v>
      </c>
      <c r="Y24" s="328">
        <f t="shared" si="3"/>
        <v>55</v>
      </c>
      <c r="Z24" s="1329">
        <v>1</v>
      </c>
      <c r="AA24" s="1331">
        <v>9</v>
      </c>
      <c r="AB24" s="1330">
        <v>1</v>
      </c>
      <c r="AC24" s="1330">
        <v>8</v>
      </c>
      <c r="AD24" s="1333">
        <f t="shared" si="4"/>
        <v>2</v>
      </c>
      <c r="AE24" s="1334">
        <f t="shared" si="5"/>
        <v>17</v>
      </c>
      <c r="AF24" s="1335">
        <f t="shared" si="6"/>
        <v>11</v>
      </c>
      <c r="AG24" s="1336"/>
      <c r="AH24" s="1337">
        <f t="shared" si="7"/>
        <v>118</v>
      </c>
      <c r="AI24" s="1338">
        <v>35</v>
      </c>
      <c r="AJ24" s="1339">
        <f t="shared" si="8"/>
        <v>10.727272727272727</v>
      </c>
      <c r="AK24" s="1340">
        <v>16</v>
      </c>
    </row>
    <row r="25" spans="1:37" s="27" customFormat="1" ht="13.5" thickBot="1">
      <c r="A25" s="107"/>
      <c r="B25" s="102" t="s">
        <v>303</v>
      </c>
      <c r="C25" s="305">
        <f>SUM(C14:C24)</f>
        <v>15</v>
      </c>
      <c r="D25" s="301">
        <f aca="true" t="shared" si="9" ref="D25:AE25">SUM(D14:D24)</f>
        <v>322</v>
      </c>
      <c r="E25" s="301">
        <f t="shared" si="9"/>
        <v>17</v>
      </c>
      <c r="F25" s="301">
        <f t="shared" si="9"/>
        <v>323</v>
      </c>
      <c r="G25" s="301">
        <f t="shared" si="9"/>
        <v>16</v>
      </c>
      <c r="H25" s="301">
        <f t="shared" si="9"/>
        <v>293</v>
      </c>
      <c r="I25" s="301">
        <f t="shared" si="9"/>
        <v>16</v>
      </c>
      <c r="J25" s="304">
        <f t="shared" si="9"/>
        <v>308</v>
      </c>
      <c r="K25" s="325">
        <f>SUM(K14:K24)</f>
        <v>64</v>
      </c>
      <c r="L25" s="1341">
        <f>SUM(L14:L24)</f>
        <v>0</v>
      </c>
      <c r="M25" s="326">
        <f t="shared" si="9"/>
        <v>1246</v>
      </c>
      <c r="N25" s="305">
        <f t="shared" si="9"/>
        <v>15</v>
      </c>
      <c r="O25" s="305">
        <f t="shared" si="9"/>
        <v>306</v>
      </c>
      <c r="P25" s="305">
        <f t="shared" si="9"/>
        <v>14</v>
      </c>
      <c r="Q25" s="305">
        <f t="shared" si="9"/>
        <v>284</v>
      </c>
      <c r="R25" s="305">
        <f t="shared" si="9"/>
        <v>15</v>
      </c>
      <c r="S25" s="305">
        <f t="shared" si="9"/>
        <v>283</v>
      </c>
      <c r="T25" s="305">
        <f t="shared" si="9"/>
        <v>14</v>
      </c>
      <c r="U25" s="305">
        <f t="shared" si="9"/>
        <v>237</v>
      </c>
      <c r="V25" s="305">
        <f t="shared" si="9"/>
        <v>15</v>
      </c>
      <c r="W25" s="1342">
        <f>SUM(W14:W24)</f>
        <v>278</v>
      </c>
      <c r="X25" s="300">
        <f t="shared" si="9"/>
        <v>73</v>
      </c>
      <c r="Y25" s="1343">
        <f t="shared" si="9"/>
        <v>1388</v>
      </c>
      <c r="Z25" s="305">
        <f t="shared" si="9"/>
        <v>12</v>
      </c>
      <c r="AA25" s="305">
        <f>SUM(AA14:AA24)</f>
        <v>235</v>
      </c>
      <c r="AB25" s="305">
        <f t="shared" si="9"/>
        <v>12</v>
      </c>
      <c r="AC25" s="1342">
        <f t="shared" si="9"/>
        <v>131</v>
      </c>
      <c r="AD25" s="300">
        <f t="shared" si="9"/>
        <v>24</v>
      </c>
      <c r="AE25" s="1343">
        <f t="shared" si="9"/>
        <v>366</v>
      </c>
      <c r="AF25" s="1344">
        <f>SUM(AF14:AF24)</f>
        <v>161</v>
      </c>
      <c r="AG25" s="1344"/>
      <c r="AH25" s="1345">
        <f>SUM(AH14:AH24)</f>
        <v>3000</v>
      </c>
      <c r="AI25" s="1346">
        <f>SUM(AI14:AI24)</f>
        <v>260</v>
      </c>
      <c r="AJ25" s="1347">
        <f>AH25/AF25</f>
        <v>18.633540372670808</v>
      </c>
      <c r="AK25" s="1348">
        <f>SUM(AK14:AK24)</f>
        <v>248</v>
      </c>
    </row>
    <row r="26" spans="1:37" s="91" customFormat="1" ht="13.5" customHeight="1" thickBot="1">
      <c r="A26" s="2481" t="s">
        <v>212</v>
      </c>
      <c r="B26" s="2482"/>
      <c r="C26" s="2482"/>
      <c r="D26" s="2482"/>
      <c r="E26" s="2482"/>
      <c r="F26" s="2482"/>
      <c r="G26" s="2482"/>
      <c r="H26" s="2482"/>
      <c r="I26" s="2482"/>
      <c r="J26" s="2482"/>
      <c r="K26" s="2482"/>
      <c r="L26" s="2482"/>
      <c r="M26" s="2482"/>
      <c r="N26" s="2482"/>
      <c r="O26" s="2482"/>
      <c r="P26" s="2482"/>
      <c r="Q26" s="2482"/>
      <c r="R26" s="2482"/>
      <c r="S26" s="2482"/>
      <c r="T26" s="2482"/>
      <c r="U26" s="2482"/>
      <c r="V26" s="2482"/>
      <c r="W26" s="2482"/>
      <c r="X26" s="2482"/>
      <c r="Y26" s="2482"/>
      <c r="Z26" s="2482"/>
      <c r="AA26" s="2482"/>
      <c r="AB26" s="2482"/>
      <c r="AC26" s="2482"/>
      <c r="AD26" s="2482"/>
      <c r="AE26" s="2482"/>
      <c r="AF26" s="2482"/>
      <c r="AG26" s="2482"/>
      <c r="AH26" s="2482"/>
      <c r="AI26" s="2482"/>
      <c r="AJ26" s="2482"/>
      <c r="AK26" s="2483"/>
    </row>
    <row r="27" spans="1:37" ht="12.75">
      <c r="A27" s="105">
        <v>1</v>
      </c>
      <c r="B27" s="2430" t="s">
        <v>295</v>
      </c>
      <c r="C27" s="2443">
        <v>1</v>
      </c>
      <c r="D27" s="2443">
        <v>15</v>
      </c>
      <c r="E27" s="1326">
        <v>1</v>
      </c>
      <c r="F27" s="1327">
        <v>7</v>
      </c>
      <c r="G27" s="1327">
        <v>1</v>
      </c>
      <c r="H27" s="1327">
        <v>9</v>
      </c>
      <c r="I27" s="1327">
        <v>1</v>
      </c>
      <c r="J27" s="1327">
        <v>7</v>
      </c>
      <c r="K27" s="306">
        <f>C27+E27+G27+I27</f>
        <v>4</v>
      </c>
      <c r="L27" s="302"/>
      <c r="M27" s="307">
        <f>D27+F27+H27+J27</f>
        <v>38</v>
      </c>
      <c r="N27" s="2451">
        <v>1</v>
      </c>
      <c r="O27" s="2446">
        <v>9</v>
      </c>
      <c r="P27" s="1326">
        <v>1</v>
      </c>
      <c r="Q27" s="1327">
        <v>7</v>
      </c>
      <c r="R27" s="1327">
        <v>1</v>
      </c>
      <c r="S27" s="1327">
        <v>5</v>
      </c>
      <c r="T27" s="1327">
        <v>1</v>
      </c>
      <c r="U27" s="1327">
        <v>8</v>
      </c>
      <c r="V27" s="1327">
        <v>1</v>
      </c>
      <c r="W27" s="1327">
        <v>7</v>
      </c>
      <c r="X27" s="1327">
        <v>5</v>
      </c>
      <c r="Y27" s="2450">
        <v>36</v>
      </c>
      <c r="Z27" s="1326"/>
      <c r="AA27" s="1327"/>
      <c r="AB27" s="1327"/>
      <c r="AC27" s="1328"/>
      <c r="AD27" s="1322">
        <f aca="true" t="shared" si="10" ref="AD27:AE29">Z27+AB27</f>
        <v>0</v>
      </c>
      <c r="AE27" s="1323">
        <f t="shared" si="10"/>
        <v>0</v>
      </c>
      <c r="AF27" s="1311">
        <f>K27+X27+AD27</f>
        <v>9</v>
      </c>
      <c r="AG27" s="1312"/>
      <c r="AH27" s="1313">
        <f>M27+Y27+AE27</f>
        <v>74</v>
      </c>
      <c r="AI27" s="294">
        <v>27</v>
      </c>
      <c r="AJ27" s="1324">
        <f aca="true" t="shared" si="11" ref="AJ27:AJ32">AH27/AF27</f>
        <v>8.222222222222221</v>
      </c>
      <c r="AK27" s="1325">
        <v>13</v>
      </c>
    </row>
    <row r="28" spans="1:37" ht="12.75">
      <c r="A28" s="105">
        <v>2</v>
      </c>
      <c r="B28" s="2428" t="s">
        <v>497</v>
      </c>
      <c r="C28" s="2443">
        <v>1</v>
      </c>
      <c r="D28" s="2443">
        <v>10</v>
      </c>
      <c r="E28" s="1319">
        <v>1</v>
      </c>
      <c r="F28" s="1320">
        <v>13</v>
      </c>
      <c r="G28" s="1320">
        <v>1</v>
      </c>
      <c r="H28" s="1320">
        <v>9</v>
      </c>
      <c r="I28" s="1320">
        <v>1</v>
      </c>
      <c r="J28" s="1320">
        <v>6</v>
      </c>
      <c r="K28" s="306">
        <f>C28+E28+G28+I28</f>
        <v>4</v>
      </c>
      <c r="L28" s="302"/>
      <c r="M28" s="307">
        <f>D28+F28+H28+J28</f>
        <v>38</v>
      </c>
      <c r="N28" s="2452">
        <v>1</v>
      </c>
      <c r="O28" s="2447">
        <v>9</v>
      </c>
      <c r="P28" s="1319">
        <v>1</v>
      </c>
      <c r="Q28" s="1320">
        <v>6</v>
      </c>
      <c r="R28" s="1320">
        <v>1</v>
      </c>
      <c r="S28" s="1320">
        <v>5</v>
      </c>
      <c r="T28" s="1320">
        <v>1</v>
      </c>
      <c r="U28" s="1320">
        <v>7</v>
      </c>
      <c r="V28" s="1320" t="s">
        <v>492</v>
      </c>
      <c r="W28" s="1320">
        <v>14</v>
      </c>
      <c r="X28" s="1320">
        <v>5</v>
      </c>
      <c r="Y28" s="1320">
        <v>41</v>
      </c>
      <c r="Z28" s="1319"/>
      <c r="AA28" s="1320"/>
      <c r="AB28" s="1320"/>
      <c r="AC28" s="1321"/>
      <c r="AD28" s="1322">
        <f t="shared" si="10"/>
        <v>0</v>
      </c>
      <c r="AE28" s="1323">
        <f t="shared" si="10"/>
        <v>0</v>
      </c>
      <c r="AF28" s="1311">
        <f>K28+X28+AD28</f>
        <v>9</v>
      </c>
      <c r="AG28" s="1312"/>
      <c r="AH28" s="1313">
        <f>M28+Y28+AE28</f>
        <v>79</v>
      </c>
      <c r="AI28" s="294">
        <v>23</v>
      </c>
      <c r="AJ28" s="1324">
        <f t="shared" si="11"/>
        <v>8.777777777777779</v>
      </c>
      <c r="AK28" s="1325">
        <v>13</v>
      </c>
    </row>
    <row r="29" spans="1:37" ht="12.75">
      <c r="A29" s="105">
        <v>3</v>
      </c>
      <c r="B29" s="1227" t="s">
        <v>392</v>
      </c>
      <c r="C29" s="2443">
        <v>1</v>
      </c>
      <c r="D29" s="2443">
        <v>12</v>
      </c>
      <c r="E29" s="1319">
        <v>1</v>
      </c>
      <c r="F29" s="1320">
        <v>10</v>
      </c>
      <c r="G29" s="1320">
        <v>1</v>
      </c>
      <c r="H29" s="1320">
        <v>9</v>
      </c>
      <c r="I29" s="1320">
        <v>1</v>
      </c>
      <c r="J29" s="1320">
        <v>14</v>
      </c>
      <c r="K29" s="306">
        <f>C29+E29+G29+I29</f>
        <v>4</v>
      </c>
      <c r="L29" s="302"/>
      <c r="M29" s="307">
        <f>D29+F29+H29+J29</f>
        <v>45</v>
      </c>
      <c r="N29" s="2452">
        <v>1</v>
      </c>
      <c r="O29" s="2447">
        <v>6</v>
      </c>
      <c r="P29" s="1319">
        <v>1</v>
      </c>
      <c r="Q29" s="1320">
        <v>8</v>
      </c>
      <c r="R29" s="1320">
        <v>1</v>
      </c>
      <c r="S29" s="1320">
        <v>5</v>
      </c>
      <c r="T29" s="1320">
        <v>1</v>
      </c>
      <c r="U29" s="1320">
        <v>5</v>
      </c>
      <c r="V29" s="1320">
        <v>1</v>
      </c>
      <c r="W29" s="1320">
        <v>6</v>
      </c>
      <c r="X29" s="1320">
        <v>5</v>
      </c>
      <c r="Y29" s="1320">
        <v>30</v>
      </c>
      <c r="Z29" s="1319"/>
      <c r="AA29" s="1320"/>
      <c r="AB29" s="1320"/>
      <c r="AC29" s="1321"/>
      <c r="AD29" s="1322">
        <f t="shared" si="10"/>
        <v>0</v>
      </c>
      <c r="AE29" s="1323">
        <f t="shared" si="10"/>
        <v>0</v>
      </c>
      <c r="AF29" s="1311">
        <f>K29+X29+AD29</f>
        <v>9</v>
      </c>
      <c r="AG29" s="1312"/>
      <c r="AH29" s="1313">
        <f>M29+Y29+AE29</f>
        <v>75</v>
      </c>
      <c r="AI29" s="294">
        <v>34</v>
      </c>
      <c r="AJ29" s="1324">
        <f t="shared" si="11"/>
        <v>8.333333333333334</v>
      </c>
      <c r="AK29" s="1325">
        <v>14</v>
      </c>
    </row>
    <row r="30" spans="1:37" ht="13.5" thickBot="1">
      <c r="A30" s="105">
        <v>4</v>
      </c>
      <c r="B30" s="1227" t="s">
        <v>301</v>
      </c>
      <c r="C30" s="2443">
        <v>1</v>
      </c>
      <c r="D30" s="2443">
        <v>10</v>
      </c>
      <c r="E30" s="1319">
        <v>1</v>
      </c>
      <c r="F30" s="1320">
        <v>6</v>
      </c>
      <c r="G30" s="1320">
        <v>1</v>
      </c>
      <c r="H30" s="1320">
        <v>11</v>
      </c>
      <c r="I30" s="1320">
        <v>1</v>
      </c>
      <c r="J30" s="1320">
        <v>5</v>
      </c>
      <c r="K30" s="306">
        <f>C30+E30+G30+I30</f>
        <v>4</v>
      </c>
      <c r="L30" s="302"/>
      <c r="M30" s="307">
        <f>D30+F30+H30+J30</f>
        <v>32</v>
      </c>
      <c r="N30" s="2453">
        <v>1</v>
      </c>
      <c r="O30" s="2447">
        <v>9</v>
      </c>
      <c r="P30" s="1319">
        <v>1</v>
      </c>
      <c r="Q30" s="1320">
        <v>8</v>
      </c>
      <c r="R30" s="1320">
        <v>1</v>
      </c>
      <c r="S30" s="1320">
        <v>7</v>
      </c>
      <c r="T30" s="1320">
        <v>1</v>
      </c>
      <c r="U30" s="1320">
        <v>6</v>
      </c>
      <c r="V30" s="1320">
        <v>1</v>
      </c>
      <c r="W30" s="1320">
        <v>8</v>
      </c>
      <c r="X30" s="1320">
        <v>5</v>
      </c>
      <c r="Y30" s="1320">
        <v>38</v>
      </c>
      <c r="Z30" s="1319"/>
      <c r="AA30" s="1320"/>
      <c r="AB30" s="1320"/>
      <c r="AC30" s="1321"/>
      <c r="AD30" s="1322">
        <f>Z30+AB30</f>
        <v>0</v>
      </c>
      <c r="AE30" s="1323">
        <f>AA30+AC30</f>
        <v>0</v>
      </c>
      <c r="AF30" s="1311">
        <f>K30+X30+AD30</f>
        <v>9</v>
      </c>
      <c r="AG30" s="1312"/>
      <c r="AH30" s="1313">
        <f>M30+Y30+AE30</f>
        <v>70</v>
      </c>
      <c r="AI30" s="294">
        <v>15</v>
      </c>
      <c r="AJ30" s="1561">
        <f t="shared" si="11"/>
        <v>7.777777777777778</v>
      </c>
      <c r="AK30" s="1325">
        <v>12</v>
      </c>
    </row>
    <row r="31" spans="1:37" ht="13.5" thickBot="1">
      <c r="A31" s="105">
        <v>5</v>
      </c>
      <c r="B31" s="1227" t="s">
        <v>305</v>
      </c>
      <c r="C31" s="2443">
        <v>1</v>
      </c>
      <c r="D31" s="2443">
        <v>5</v>
      </c>
      <c r="E31" s="1319">
        <v>1</v>
      </c>
      <c r="F31" s="1320">
        <v>8</v>
      </c>
      <c r="G31" s="1320"/>
      <c r="H31" s="1320"/>
      <c r="I31" s="1320">
        <v>1</v>
      </c>
      <c r="J31" s="1320">
        <v>9</v>
      </c>
      <c r="K31" s="306">
        <f>C31+E31+G31+I31</f>
        <v>3</v>
      </c>
      <c r="L31" s="302"/>
      <c r="M31" s="307">
        <f>D31+F31+H31+J31</f>
        <v>22</v>
      </c>
      <c r="N31" s="2452">
        <v>1</v>
      </c>
      <c r="O31" s="2447">
        <v>14</v>
      </c>
      <c r="P31" s="1319"/>
      <c r="Q31" s="1320"/>
      <c r="R31" s="1320">
        <v>1</v>
      </c>
      <c r="S31" s="1320">
        <v>9</v>
      </c>
      <c r="T31" s="1320">
        <v>1</v>
      </c>
      <c r="U31" s="1320">
        <v>5</v>
      </c>
      <c r="V31" s="1320">
        <v>1</v>
      </c>
      <c r="W31" s="1320">
        <v>9</v>
      </c>
      <c r="X31" s="1320">
        <v>4</v>
      </c>
      <c r="Y31" s="1320">
        <v>37</v>
      </c>
      <c r="Z31" s="294"/>
      <c r="AA31" s="292"/>
      <c r="AB31" s="292"/>
      <c r="AC31" s="338"/>
      <c r="AD31" s="1322">
        <f>Z31+AB31</f>
        <v>0</v>
      </c>
      <c r="AE31" s="1323">
        <f>AA31+AC31</f>
        <v>0</v>
      </c>
      <c r="AF31" s="1311">
        <f>K31+X31+AD31</f>
        <v>7</v>
      </c>
      <c r="AG31" s="1312"/>
      <c r="AH31" s="1313">
        <f>M31+Y31+AE31</f>
        <v>59</v>
      </c>
      <c r="AI31" s="294">
        <v>21</v>
      </c>
      <c r="AJ31" s="1561">
        <f t="shared" si="11"/>
        <v>8.428571428571429</v>
      </c>
      <c r="AK31" s="1325">
        <v>13</v>
      </c>
    </row>
    <row r="32" spans="1:37" s="27" customFormat="1" ht="13.5" thickBot="1">
      <c r="A32" s="108"/>
      <c r="B32" s="92" t="s">
        <v>303</v>
      </c>
      <c r="C32" s="1344">
        <f aca="true" t="shared" si="12" ref="C32:AI32">SUM(C27:C31)</f>
        <v>5</v>
      </c>
      <c r="D32" s="1344">
        <f t="shared" si="12"/>
        <v>52</v>
      </c>
      <c r="E32" s="1344">
        <f t="shared" si="12"/>
        <v>5</v>
      </c>
      <c r="F32" s="1344">
        <f t="shared" si="12"/>
        <v>44</v>
      </c>
      <c r="G32" s="1344">
        <f t="shared" si="12"/>
        <v>4</v>
      </c>
      <c r="H32" s="1344">
        <f t="shared" si="12"/>
        <v>38</v>
      </c>
      <c r="I32" s="1344">
        <f t="shared" si="12"/>
        <v>5</v>
      </c>
      <c r="J32" s="1344">
        <f t="shared" si="12"/>
        <v>41</v>
      </c>
      <c r="K32" s="1344">
        <f t="shared" si="12"/>
        <v>19</v>
      </c>
      <c r="L32" s="1344">
        <f t="shared" si="12"/>
        <v>0</v>
      </c>
      <c r="M32" s="1344">
        <f t="shared" si="12"/>
        <v>175</v>
      </c>
      <c r="N32" s="1344">
        <f t="shared" si="12"/>
        <v>5</v>
      </c>
      <c r="O32" s="1344">
        <f t="shared" si="12"/>
        <v>47</v>
      </c>
      <c r="P32" s="1344">
        <f t="shared" si="12"/>
        <v>4</v>
      </c>
      <c r="Q32" s="1344">
        <f t="shared" si="12"/>
        <v>29</v>
      </c>
      <c r="R32" s="1344">
        <f t="shared" si="12"/>
        <v>5</v>
      </c>
      <c r="S32" s="1344">
        <f t="shared" si="12"/>
        <v>31</v>
      </c>
      <c r="T32" s="1344">
        <f t="shared" si="12"/>
        <v>5</v>
      </c>
      <c r="U32" s="1344">
        <f t="shared" si="12"/>
        <v>31</v>
      </c>
      <c r="V32" s="1344">
        <f t="shared" si="12"/>
        <v>4</v>
      </c>
      <c r="W32" s="1344">
        <f t="shared" si="12"/>
        <v>44</v>
      </c>
      <c r="X32" s="1344">
        <f t="shared" si="12"/>
        <v>24</v>
      </c>
      <c r="Y32" s="1344">
        <f t="shared" si="12"/>
        <v>182</v>
      </c>
      <c r="Z32" s="1344">
        <f t="shared" si="12"/>
        <v>0</v>
      </c>
      <c r="AA32" s="1344">
        <f t="shared" si="12"/>
        <v>0</v>
      </c>
      <c r="AB32" s="1344">
        <f t="shared" si="12"/>
        <v>0</v>
      </c>
      <c r="AC32" s="1344">
        <f t="shared" si="12"/>
        <v>0</v>
      </c>
      <c r="AD32" s="300">
        <f t="shared" si="12"/>
        <v>0</v>
      </c>
      <c r="AE32" s="1343">
        <f t="shared" si="12"/>
        <v>0</v>
      </c>
      <c r="AF32" s="300">
        <f t="shared" si="12"/>
        <v>43</v>
      </c>
      <c r="AG32" s="305">
        <f t="shared" si="12"/>
        <v>0</v>
      </c>
      <c r="AH32" s="1343">
        <f t="shared" si="12"/>
        <v>357</v>
      </c>
      <c r="AI32" s="1342">
        <f t="shared" si="12"/>
        <v>120</v>
      </c>
      <c r="AJ32" s="1559">
        <f t="shared" si="11"/>
        <v>8.30232558139535</v>
      </c>
      <c r="AK32" s="1343">
        <f>SUM(AK27:AK31)</f>
        <v>65</v>
      </c>
    </row>
    <row r="33" spans="1:37" s="27" customFormat="1" ht="13.5" thickBot="1">
      <c r="A33" s="108"/>
      <c r="B33" s="1045" t="s">
        <v>379</v>
      </c>
      <c r="C33" s="342">
        <f aca="true" t="shared" si="13" ref="C33:AK33">C25+C32</f>
        <v>20</v>
      </c>
      <c r="D33" s="342">
        <f t="shared" si="13"/>
        <v>374</v>
      </c>
      <c r="E33" s="342">
        <f t="shared" si="13"/>
        <v>22</v>
      </c>
      <c r="F33" s="342">
        <f t="shared" si="13"/>
        <v>367</v>
      </c>
      <c r="G33" s="342">
        <f t="shared" si="13"/>
        <v>20</v>
      </c>
      <c r="H33" s="342">
        <f t="shared" si="13"/>
        <v>331</v>
      </c>
      <c r="I33" s="342">
        <f t="shared" si="13"/>
        <v>21</v>
      </c>
      <c r="J33" s="342">
        <f t="shared" si="13"/>
        <v>349</v>
      </c>
      <c r="K33" s="342">
        <f t="shared" si="13"/>
        <v>83</v>
      </c>
      <c r="L33" s="342">
        <f t="shared" si="13"/>
        <v>0</v>
      </c>
      <c r="M33" s="342">
        <f t="shared" si="13"/>
        <v>1421</v>
      </c>
      <c r="N33" s="342">
        <f t="shared" si="13"/>
        <v>20</v>
      </c>
      <c r="O33" s="342">
        <f t="shared" si="13"/>
        <v>353</v>
      </c>
      <c r="P33" s="342">
        <f t="shared" si="13"/>
        <v>18</v>
      </c>
      <c r="Q33" s="342">
        <f t="shared" si="13"/>
        <v>313</v>
      </c>
      <c r="R33" s="342">
        <f t="shared" si="13"/>
        <v>20</v>
      </c>
      <c r="S33" s="342">
        <f t="shared" si="13"/>
        <v>314</v>
      </c>
      <c r="T33" s="342">
        <f t="shared" si="13"/>
        <v>19</v>
      </c>
      <c r="U33" s="342">
        <f t="shared" si="13"/>
        <v>268</v>
      </c>
      <c r="V33" s="342">
        <f t="shared" si="13"/>
        <v>19</v>
      </c>
      <c r="W33" s="342">
        <f t="shared" si="13"/>
        <v>322</v>
      </c>
      <c r="X33" s="342">
        <f t="shared" si="13"/>
        <v>97</v>
      </c>
      <c r="Y33" s="342">
        <f t="shared" si="13"/>
        <v>1570</v>
      </c>
      <c r="Z33" s="342">
        <f t="shared" si="13"/>
        <v>12</v>
      </c>
      <c r="AA33" s="342">
        <f t="shared" si="13"/>
        <v>235</v>
      </c>
      <c r="AB33" s="342">
        <f t="shared" si="13"/>
        <v>12</v>
      </c>
      <c r="AC33" s="1551">
        <f t="shared" si="13"/>
        <v>131</v>
      </c>
      <c r="AD33" s="325">
        <f t="shared" si="13"/>
        <v>24</v>
      </c>
      <c r="AE33" s="1352">
        <f t="shared" si="13"/>
        <v>366</v>
      </c>
      <c r="AF33" s="1553">
        <f t="shared" si="13"/>
        <v>204</v>
      </c>
      <c r="AG33" s="342">
        <f t="shared" si="13"/>
        <v>0</v>
      </c>
      <c r="AH33" s="1554">
        <f t="shared" si="13"/>
        <v>3357</v>
      </c>
      <c r="AI33" s="1551">
        <f t="shared" si="13"/>
        <v>380</v>
      </c>
      <c r="AJ33" s="2419">
        <f t="shared" si="13"/>
        <v>26.93586595406616</v>
      </c>
      <c r="AK33" s="342">
        <f t="shared" si="13"/>
        <v>313</v>
      </c>
    </row>
    <row r="34" spans="1:37" s="51" customFormat="1" ht="13.5" thickBot="1">
      <c r="A34" s="109">
        <v>2</v>
      </c>
      <c r="B34" s="441" t="s">
        <v>215</v>
      </c>
      <c r="C34" s="1353">
        <f>C14+C15</f>
        <v>6</v>
      </c>
      <c r="D34" s="1354">
        <f aca="true" t="shared" si="14" ref="D34:AI34">D14+D15</f>
        <v>170</v>
      </c>
      <c r="E34" s="1354">
        <f t="shared" si="14"/>
        <v>7</v>
      </c>
      <c r="F34" s="1354">
        <f t="shared" si="14"/>
        <v>195</v>
      </c>
      <c r="G34" s="1354">
        <f t="shared" si="14"/>
        <v>6</v>
      </c>
      <c r="H34" s="1354">
        <f t="shared" si="14"/>
        <v>164</v>
      </c>
      <c r="I34" s="1354">
        <f t="shared" si="14"/>
        <v>6</v>
      </c>
      <c r="J34" s="1355">
        <f t="shared" si="14"/>
        <v>179</v>
      </c>
      <c r="K34" s="1353">
        <f t="shared" si="14"/>
        <v>25</v>
      </c>
      <c r="L34" s="1354">
        <f t="shared" si="14"/>
        <v>0</v>
      </c>
      <c r="M34" s="1355">
        <f t="shared" si="14"/>
        <v>708</v>
      </c>
      <c r="N34" s="1353">
        <f t="shared" si="14"/>
        <v>6</v>
      </c>
      <c r="O34" s="1354">
        <f t="shared" si="14"/>
        <v>163</v>
      </c>
      <c r="P34" s="1354">
        <f t="shared" si="14"/>
        <v>6</v>
      </c>
      <c r="Q34" s="1354">
        <f t="shared" si="14"/>
        <v>163</v>
      </c>
      <c r="R34" s="1354">
        <f t="shared" si="14"/>
        <v>6</v>
      </c>
      <c r="S34" s="1354">
        <f t="shared" si="14"/>
        <v>163</v>
      </c>
      <c r="T34" s="1354">
        <f t="shared" si="14"/>
        <v>5</v>
      </c>
      <c r="U34" s="1354">
        <f t="shared" si="14"/>
        <v>115</v>
      </c>
      <c r="V34" s="1354">
        <f t="shared" si="14"/>
        <v>6</v>
      </c>
      <c r="W34" s="1355">
        <f>W14+W15</f>
        <v>145</v>
      </c>
      <c r="X34" s="1353">
        <f t="shared" si="14"/>
        <v>29</v>
      </c>
      <c r="Y34" s="1355">
        <f t="shared" si="14"/>
        <v>749</v>
      </c>
      <c r="Z34" s="1353">
        <f t="shared" si="14"/>
        <v>5</v>
      </c>
      <c r="AA34" s="1354">
        <f>AA14+AA15</f>
        <v>126</v>
      </c>
      <c r="AB34" s="1354">
        <f t="shared" si="14"/>
        <v>5</v>
      </c>
      <c r="AC34" s="1355">
        <f t="shared" si="14"/>
        <v>83</v>
      </c>
      <c r="AD34" s="1353">
        <f t="shared" si="14"/>
        <v>10</v>
      </c>
      <c r="AE34" s="1355">
        <f t="shared" si="14"/>
        <v>209</v>
      </c>
      <c r="AF34" s="1555">
        <f t="shared" si="14"/>
        <v>64</v>
      </c>
      <c r="AG34" s="1556">
        <f t="shared" si="14"/>
        <v>0</v>
      </c>
      <c r="AH34" s="1557">
        <f t="shared" si="14"/>
        <v>1666</v>
      </c>
      <c r="AI34" s="1558">
        <f t="shared" si="14"/>
        <v>0</v>
      </c>
      <c r="AJ34" s="1560">
        <f>AH34/AF34</f>
        <v>26.03125</v>
      </c>
      <c r="AK34" s="1552">
        <f>AK14+AK15</f>
        <v>104</v>
      </c>
    </row>
    <row r="35" spans="1:37" s="27" customFormat="1" ht="13.5" thickBot="1">
      <c r="A35" s="108">
        <v>21</v>
      </c>
      <c r="B35" s="103" t="s">
        <v>216</v>
      </c>
      <c r="C35" s="305">
        <f>C36-C34</f>
        <v>14</v>
      </c>
      <c r="D35" s="301">
        <f aca="true" t="shared" si="15" ref="D35:AK35">D36-D34</f>
        <v>204</v>
      </c>
      <c r="E35" s="301">
        <f t="shared" si="15"/>
        <v>15</v>
      </c>
      <c r="F35" s="301">
        <f t="shared" si="15"/>
        <v>172</v>
      </c>
      <c r="G35" s="301">
        <f t="shared" si="15"/>
        <v>14</v>
      </c>
      <c r="H35" s="301">
        <f t="shared" si="15"/>
        <v>167</v>
      </c>
      <c r="I35" s="301">
        <f t="shared" si="15"/>
        <v>15</v>
      </c>
      <c r="J35" s="310">
        <f t="shared" si="15"/>
        <v>170</v>
      </c>
      <c r="K35" s="305">
        <f t="shared" si="15"/>
        <v>58</v>
      </c>
      <c r="L35" s="301">
        <f t="shared" si="15"/>
        <v>0</v>
      </c>
      <c r="M35" s="310">
        <f t="shared" si="15"/>
        <v>713</v>
      </c>
      <c r="N35" s="305">
        <f t="shared" si="15"/>
        <v>14</v>
      </c>
      <c r="O35" s="301">
        <f t="shared" si="15"/>
        <v>190</v>
      </c>
      <c r="P35" s="301">
        <f t="shared" si="15"/>
        <v>12</v>
      </c>
      <c r="Q35" s="301">
        <f t="shared" si="15"/>
        <v>150</v>
      </c>
      <c r="R35" s="301">
        <f t="shared" si="15"/>
        <v>14</v>
      </c>
      <c r="S35" s="301">
        <f t="shared" si="15"/>
        <v>151</v>
      </c>
      <c r="T35" s="301">
        <f t="shared" si="15"/>
        <v>14</v>
      </c>
      <c r="U35" s="301">
        <f t="shared" si="15"/>
        <v>153</v>
      </c>
      <c r="V35" s="301">
        <f t="shared" si="15"/>
        <v>13</v>
      </c>
      <c r="W35" s="310">
        <f t="shared" si="15"/>
        <v>177</v>
      </c>
      <c r="X35" s="305">
        <f t="shared" si="15"/>
        <v>68</v>
      </c>
      <c r="Y35" s="310">
        <f t="shared" si="15"/>
        <v>821</v>
      </c>
      <c r="Z35" s="305">
        <f t="shared" si="15"/>
        <v>7</v>
      </c>
      <c r="AA35" s="301">
        <f t="shared" si="15"/>
        <v>109</v>
      </c>
      <c r="AB35" s="301">
        <f t="shared" si="15"/>
        <v>7</v>
      </c>
      <c r="AC35" s="310">
        <f t="shared" si="15"/>
        <v>48</v>
      </c>
      <c r="AD35" s="305">
        <f t="shared" si="15"/>
        <v>14</v>
      </c>
      <c r="AE35" s="310">
        <f t="shared" si="15"/>
        <v>157</v>
      </c>
      <c r="AF35" s="305">
        <f t="shared" si="15"/>
        <v>140</v>
      </c>
      <c r="AG35" s="301">
        <f t="shared" si="15"/>
        <v>0</v>
      </c>
      <c r="AH35" s="310">
        <f t="shared" si="15"/>
        <v>1691</v>
      </c>
      <c r="AI35" s="1342">
        <f t="shared" si="15"/>
        <v>380</v>
      </c>
      <c r="AJ35" s="1559">
        <f>AH35/AF35</f>
        <v>12.07857142857143</v>
      </c>
      <c r="AK35" s="1343">
        <f t="shared" si="15"/>
        <v>209</v>
      </c>
    </row>
    <row r="36" spans="1:37" s="27" customFormat="1" ht="13.5" thickBot="1">
      <c r="A36" s="108">
        <v>23</v>
      </c>
      <c r="B36" s="103" t="s">
        <v>217</v>
      </c>
      <c r="C36" s="1344">
        <f aca="true" t="shared" si="16" ref="C36:AK36">C25+C32</f>
        <v>20</v>
      </c>
      <c r="D36" s="1344">
        <f t="shared" si="16"/>
        <v>374</v>
      </c>
      <c r="E36" s="1344">
        <f t="shared" si="16"/>
        <v>22</v>
      </c>
      <c r="F36" s="1344">
        <f t="shared" si="16"/>
        <v>367</v>
      </c>
      <c r="G36" s="1344">
        <f t="shared" si="16"/>
        <v>20</v>
      </c>
      <c r="H36" s="1344">
        <f t="shared" si="16"/>
        <v>331</v>
      </c>
      <c r="I36" s="1344">
        <f t="shared" si="16"/>
        <v>21</v>
      </c>
      <c r="J36" s="1344">
        <f t="shared" si="16"/>
        <v>349</v>
      </c>
      <c r="K36" s="1344">
        <f t="shared" si="16"/>
        <v>83</v>
      </c>
      <c r="L36" s="1344">
        <f t="shared" si="16"/>
        <v>0</v>
      </c>
      <c r="M36" s="1344">
        <f t="shared" si="16"/>
        <v>1421</v>
      </c>
      <c r="N36" s="1344">
        <f t="shared" si="16"/>
        <v>20</v>
      </c>
      <c r="O36" s="1344">
        <f t="shared" si="16"/>
        <v>353</v>
      </c>
      <c r="P36" s="1344">
        <f t="shared" si="16"/>
        <v>18</v>
      </c>
      <c r="Q36" s="1344">
        <f t="shared" si="16"/>
        <v>313</v>
      </c>
      <c r="R36" s="1344">
        <f t="shared" si="16"/>
        <v>20</v>
      </c>
      <c r="S36" s="1344">
        <f t="shared" si="16"/>
        <v>314</v>
      </c>
      <c r="T36" s="1344">
        <f t="shared" si="16"/>
        <v>19</v>
      </c>
      <c r="U36" s="1344">
        <f t="shared" si="16"/>
        <v>268</v>
      </c>
      <c r="V36" s="1344">
        <f t="shared" si="16"/>
        <v>19</v>
      </c>
      <c r="W36" s="1344">
        <f t="shared" si="16"/>
        <v>322</v>
      </c>
      <c r="X36" s="1344">
        <f t="shared" si="16"/>
        <v>97</v>
      </c>
      <c r="Y36" s="1344">
        <f t="shared" si="16"/>
        <v>1570</v>
      </c>
      <c r="Z36" s="1344">
        <f t="shared" si="16"/>
        <v>12</v>
      </c>
      <c r="AA36" s="1344">
        <f t="shared" si="16"/>
        <v>235</v>
      </c>
      <c r="AB36" s="1344">
        <f t="shared" si="16"/>
        <v>12</v>
      </c>
      <c r="AC36" s="1344">
        <f t="shared" si="16"/>
        <v>131</v>
      </c>
      <c r="AD36" s="1344">
        <f t="shared" si="16"/>
        <v>24</v>
      </c>
      <c r="AE36" s="1344">
        <f t="shared" si="16"/>
        <v>366</v>
      </c>
      <c r="AF36" s="1344">
        <f t="shared" si="16"/>
        <v>204</v>
      </c>
      <c r="AG36" s="1344">
        <f t="shared" si="16"/>
        <v>0</v>
      </c>
      <c r="AH36" s="1344">
        <f t="shared" si="16"/>
        <v>3357</v>
      </c>
      <c r="AI36" s="1344">
        <f t="shared" si="16"/>
        <v>380</v>
      </c>
      <c r="AJ36" s="1344">
        <f t="shared" si="16"/>
        <v>26.93586595406616</v>
      </c>
      <c r="AK36" s="1344">
        <f t="shared" si="16"/>
        <v>313</v>
      </c>
    </row>
    <row r="37" spans="1:36" ht="13.5" thickBot="1">
      <c r="A37" s="48"/>
      <c r="B37" s="48"/>
      <c r="C37" s="47"/>
      <c r="D37" s="47"/>
      <c r="E37" s="47"/>
      <c r="F37" s="47"/>
      <c r="G37" s="47"/>
      <c r="H37" s="47"/>
      <c r="I37" s="47"/>
      <c r="J37" s="47"/>
      <c r="K37" s="52"/>
      <c r="L37" s="52"/>
      <c r="M37" s="52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52"/>
      <c r="Y37" s="52"/>
      <c r="Z37" s="47"/>
      <c r="AA37" s="47"/>
      <c r="AB37" s="47"/>
      <c r="AC37" s="47"/>
      <c r="AD37" s="52"/>
      <c r="AE37" s="52"/>
      <c r="AF37" s="52"/>
      <c r="AG37" s="52"/>
      <c r="AH37" s="52"/>
      <c r="AI37" s="47"/>
      <c r="AJ37" s="1058"/>
    </row>
    <row r="38" spans="1:36" s="955" customFormat="1" ht="35.25" customHeight="1" thickBot="1">
      <c r="A38" s="2501" t="s">
        <v>393</v>
      </c>
      <c r="B38" s="2502"/>
      <c r="C38" s="2493" t="s">
        <v>395</v>
      </c>
      <c r="D38" s="2493"/>
      <c r="E38" s="2493"/>
      <c r="F38" s="2494"/>
      <c r="G38" s="2484" t="s">
        <v>412</v>
      </c>
      <c r="H38" s="2485"/>
      <c r="I38" s="2485"/>
      <c r="J38" s="2485"/>
      <c r="K38" s="2486"/>
      <c r="L38" s="2484" t="s">
        <v>410</v>
      </c>
      <c r="M38" s="2485"/>
      <c r="N38" s="2485"/>
      <c r="O38" s="2485"/>
      <c r="P38" s="2486"/>
      <c r="X38" s="1357"/>
      <c r="Y38" s="1357"/>
      <c r="AD38" s="1357"/>
      <c r="AE38" s="1357"/>
      <c r="AF38" s="1357"/>
      <c r="AG38" s="1357"/>
      <c r="AH38" s="1357"/>
      <c r="AJ38" s="954"/>
    </row>
    <row r="39" spans="1:36" s="955" customFormat="1" ht="13.5" customHeight="1">
      <c r="A39" s="2503" t="s">
        <v>394</v>
      </c>
      <c r="B39" s="2504"/>
      <c r="C39" s="2495"/>
      <c r="D39" s="2495"/>
      <c r="E39" s="2495"/>
      <c r="F39" s="2496"/>
      <c r="G39" s="2487"/>
      <c r="H39" s="2488"/>
      <c r="I39" s="2488"/>
      <c r="J39" s="2488"/>
      <c r="K39" s="2489"/>
      <c r="L39" s="2490"/>
      <c r="M39" s="2491"/>
      <c r="N39" s="2491"/>
      <c r="O39" s="2491"/>
      <c r="P39" s="2492"/>
      <c r="X39" s="1357"/>
      <c r="Y39" s="1357"/>
      <c r="AD39" s="1357"/>
      <c r="AE39" s="1357"/>
      <c r="AF39" s="1357"/>
      <c r="AG39" s="1357"/>
      <c r="AH39" s="1357"/>
      <c r="AJ39" s="954"/>
    </row>
    <row r="40" spans="1:36" s="955" customFormat="1" ht="12.75">
      <c r="A40" s="2505" t="s">
        <v>396</v>
      </c>
      <c r="B40" s="2506"/>
      <c r="C40" s="2497"/>
      <c r="D40" s="2497"/>
      <c r="E40" s="2497"/>
      <c r="F40" s="2498"/>
      <c r="G40" s="2473"/>
      <c r="H40" s="2474"/>
      <c r="I40" s="2474"/>
      <c r="J40" s="2474"/>
      <c r="K40" s="2475"/>
      <c r="L40" s="2476"/>
      <c r="M40" s="2477"/>
      <c r="N40" s="2477"/>
      <c r="O40" s="2477"/>
      <c r="P40" s="2478"/>
      <c r="X40" s="1357"/>
      <c r="Y40" s="1357"/>
      <c r="AD40" s="1357"/>
      <c r="AE40" s="1357"/>
      <c r="AF40" s="1357"/>
      <c r="AG40" s="1357"/>
      <c r="AH40" s="1357"/>
      <c r="AJ40" s="954"/>
    </row>
    <row r="41" spans="1:36" s="955" customFormat="1" ht="12.75">
      <c r="A41" s="2471" t="s">
        <v>397</v>
      </c>
      <c r="B41" s="2472"/>
      <c r="C41" s="2499"/>
      <c r="D41" s="2499"/>
      <c r="E41" s="2499"/>
      <c r="F41" s="2500"/>
      <c r="G41" s="2454"/>
      <c r="H41" s="2455"/>
      <c r="I41" s="2455"/>
      <c r="J41" s="2455"/>
      <c r="K41" s="2456"/>
      <c r="L41" s="2457"/>
      <c r="M41" s="2458"/>
      <c r="N41" s="2458"/>
      <c r="O41" s="2458"/>
      <c r="P41" s="2459"/>
      <c r="X41" s="1357"/>
      <c r="Y41" s="1357"/>
      <c r="AD41" s="1357"/>
      <c r="AE41" s="1357"/>
      <c r="AF41" s="1357"/>
      <c r="AG41" s="1357"/>
      <c r="AH41" s="1357"/>
      <c r="AJ41" s="954"/>
    </row>
    <row r="42" spans="1:36" ht="15" thickBot="1">
      <c r="A42" s="2461" t="s">
        <v>411</v>
      </c>
      <c r="B42" s="2462"/>
      <c r="C42" s="2463"/>
      <c r="D42" s="2463"/>
      <c r="E42" s="2463"/>
      <c r="F42" s="2464"/>
      <c r="G42" s="2465"/>
      <c r="H42" s="2466"/>
      <c r="I42" s="2466"/>
      <c r="J42" s="2466"/>
      <c r="K42" s="2467"/>
      <c r="L42" s="2468"/>
      <c r="M42" s="2469"/>
      <c r="N42" s="2469"/>
      <c r="O42" s="2469"/>
      <c r="P42" s="2470"/>
      <c r="Q42" s="64"/>
      <c r="R42" s="61"/>
      <c r="S42" s="61"/>
      <c r="T42" s="61"/>
      <c r="U42" s="61"/>
      <c r="V42" s="61"/>
      <c r="W42" s="61"/>
      <c r="X42" s="11"/>
      <c r="Y42" s="11"/>
      <c r="Z42" s="2460"/>
      <c r="AA42" s="2460"/>
      <c r="AB42" s="2460"/>
      <c r="AC42" s="61"/>
      <c r="AD42" s="516"/>
      <c r="AE42" s="516"/>
      <c r="AF42" s="516"/>
      <c r="AG42" s="516"/>
      <c r="AH42" s="516"/>
      <c r="AI42" s="61"/>
      <c r="AJ42" s="69"/>
    </row>
    <row r="46" spans="6:24" ht="15.75">
      <c r="F46" s="1" t="s">
        <v>501</v>
      </c>
      <c r="J46" s="2420"/>
      <c r="K46" s="2420"/>
      <c r="L46" s="2420"/>
      <c r="M46" s="2420"/>
      <c r="N46" s="2420"/>
      <c r="O46" s="2420"/>
      <c r="P46" s="2420"/>
      <c r="Q46" s="2420"/>
      <c r="R46" s="2420"/>
      <c r="S46" s="2420"/>
      <c r="T46" s="2420"/>
      <c r="U46" s="2420"/>
      <c r="V46" s="2420"/>
      <c r="W46" s="2420"/>
      <c r="X46" s="2420"/>
    </row>
  </sheetData>
  <sheetProtection/>
  <mergeCells count="44">
    <mergeCell ref="A11:A12"/>
    <mergeCell ref="AK11:AK12"/>
    <mergeCell ref="R11:S11"/>
    <mergeCell ref="T11:U11"/>
    <mergeCell ref="V11:W11"/>
    <mergeCell ref="Z11:AA11"/>
    <mergeCell ref="AF11:AH11"/>
    <mergeCell ref="X11:Y11"/>
    <mergeCell ref="AD11:AE11"/>
    <mergeCell ref="I11:J11"/>
    <mergeCell ref="K11:M11"/>
    <mergeCell ref="AB11:AC11"/>
    <mergeCell ref="AJ11:AJ12"/>
    <mergeCell ref="N11:O11"/>
    <mergeCell ref="P11:Q11"/>
    <mergeCell ref="AI11:AI12"/>
    <mergeCell ref="C40:F40"/>
    <mergeCell ref="C41:F41"/>
    <mergeCell ref="A38:B38"/>
    <mergeCell ref="A39:B39"/>
    <mergeCell ref="A40:B40"/>
    <mergeCell ref="A8:AJ8"/>
    <mergeCell ref="A9:AJ9"/>
    <mergeCell ref="C11:D11"/>
    <mergeCell ref="E11:F11"/>
    <mergeCell ref="G11:H11"/>
    <mergeCell ref="G40:K40"/>
    <mergeCell ref="L40:P40"/>
    <mergeCell ref="B11:B12"/>
    <mergeCell ref="A26:AK26"/>
    <mergeCell ref="G38:K38"/>
    <mergeCell ref="L38:P38"/>
    <mergeCell ref="G39:K39"/>
    <mergeCell ref="L39:P39"/>
    <mergeCell ref="C38:F38"/>
    <mergeCell ref="C39:F39"/>
    <mergeCell ref="G41:K41"/>
    <mergeCell ref="L41:P41"/>
    <mergeCell ref="Z42:AB42"/>
    <mergeCell ref="A42:B42"/>
    <mergeCell ref="C42:F42"/>
    <mergeCell ref="G42:K42"/>
    <mergeCell ref="L42:P42"/>
    <mergeCell ref="A41:B41"/>
  </mergeCells>
  <printOptions/>
  <pageMargins left="0.49" right="0.45" top="0.5" bottom="0.47" header="0.5" footer="0.5"/>
  <pageSetup fitToHeight="1" fitToWidth="1" horizontalDpi="600" verticalDpi="600"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6"/>
  </sheetPr>
  <dimension ref="A1:AK3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8" sqref="B8"/>
    </sheetView>
  </sheetViews>
  <sheetFormatPr defaultColWidth="9.00390625" defaultRowHeight="12.75"/>
  <cols>
    <col min="1" max="1" width="3.00390625" style="1" customWidth="1"/>
    <col min="2" max="2" width="22.375" style="1" customWidth="1"/>
    <col min="3" max="3" width="4.00390625" style="1" customWidth="1"/>
    <col min="4" max="4" width="4.375" style="1" customWidth="1"/>
    <col min="5" max="5" width="4.00390625" style="1" customWidth="1"/>
    <col min="6" max="6" width="4.25390625" style="1" customWidth="1"/>
    <col min="7" max="7" width="3.625" style="1" customWidth="1"/>
    <col min="8" max="8" width="4.25390625" style="1" customWidth="1"/>
    <col min="9" max="9" width="3.75390625" style="1" customWidth="1"/>
    <col min="10" max="10" width="4.00390625" style="1" customWidth="1"/>
    <col min="11" max="11" width="3.75390625" style="27" customWidth="1"/>
    <col min="12" max="12" width="4.00390625" style="27" customWidth="1"/>
    <col min="13" max="13" width="5.125" style="27" customWidth="1"/>
    <col min="14" max="14" width="3.625" style="1" customWidth="1"/>
    <col min="15" max="15" width="4.25390625" style="1" customWidth="1"/>
    <col min="16" max="16" width="4.00390625" style="1" customWidth="1"/>
    <col min="17" max="17" width="4.625" style="1" customWidth="1"/>
    <col min="18" max="18" width="3.875" style="1" customWidth="1"/>
    <col min="19" max="19" width="4.875" style="1" customWidth="1"/>
    <col min="20" max="20" width="3.875" style="1" customWidth="1"/>
    <col min="21" max="21" width="4.25390625" style="1" customWidth="1"/>
    <col min="22" max="22" width="3.625" style="1" customWidth="1"/>
    <col min="23" max="23" width="4.375" style="1" customWidth="1"/>
    <col min="24" max="24" width="4.00390625" style="27" customWidth="1"/>
    <col min="25" max="25" width="5.25390625" style="27" customWidth="1"/>
    <col min="26" max="26" width="3.375" style="1" customWidth="1"/>
    <col min="27" max="27" width="4.375" style="1" customWidth="1"/>
    <col min="28" max="28" width="3.625" style="1" customWidth="1"/>
    <col min="29" max="29" width="3.875" style="1" customWidth="1"/>
    <col min="30" max="30" width="4.125" style="1" customWidth="1"/>
    <col min="31" max="31" width="4.25390625" style="1" customWidth="1"/>
    <col min="32" max="33" width="6.00390625" style="1" customWidth="1"/>
    <col min="34" max="34" width="5.25390625" style="1" customWidth="1"/>
    <col min="35" max="35" width="6.00390625" style="1" customWidth="1"/>
    <col min="36" max="36" width="7.875" style="1" customWidth="1"/>
    <col min="37" max="16384" width="9.125" style="1" customWidth="1"/>
  </cols>
  <sheetData>
    <row r="1" ht="15.75">
      <c r="A1" s="1585" t="s">
        <v>416</v>
      </c>
    </row>
    <row r="2" spans="1:35" s="1288" customFormat="1" ht="18.75">
      <c r="A2" s="2550" t="s">
        <v>117</v>
      </c>
      <c r="B2" s="2550"/>
      <c r="C2" s="2550"/>
      <c r="D2" s="2550"/>
      <c r="E2" s="2550"/>
      <c r="F2" s="2550"/>
      <c r="G2" s="2550"/>
      <c r="H2" s="2550"/>
      <c r="I2" s="2550"/>
      <c r="J2" s="2550"/>
      <c r="K2" s="2550"/>
      <c r="L2" s="2550"/>
      <c r="M2" s="2550"/>
      <c r="N2" s="2550"/>
      <c r="O2" s="2550"/>
      <c r="P2" s="2550"/>
      <c r="Q2" s="2550"/>
      <c r="R2" s="2550"/>
      <c r="S2" s="2550"/>
      <c r="T2" s="2550"/>
      <c r="U2" s="2550"/>
      <c r="V2" s="2550"/>
      <c r="W2" s="2550"/>
      <c r="X2" s="2550"/>
      <c r="Y2" s="2550"/>
      <c r="Z2" s="2550"/>
      <c r="AA2" s="2550"/>
      <c r="AB2" s="2550"/>
      <c r="AC2" s="2550"/>
      <c r="AD2" s="2550"/>
      <c r="AE2" s="2550"/>
      <c r="AF2" s="2550"/>
      <c r="AG2" s="2550"/>
      <c r="AH2" s="2550"/>
      <c r="AI2" s="1286"/>
    </row>
    <row r="3" spans="1:35" s="1288" customFormat="1" ht="18.75">
      <c r="A3" s="2550" t="s">
        <v>471</v>
      </c>
      <c r="B3" s="2550"/>
      <c r="C3" s="2550"/>
      <c r="D3" s="2550"/>
      <c r="E3" s="2550"/>
      <c r="F3" s="2550"/>
      <c r="G3" s="2550"/>
      <c r="H3" s="2550"/>
      <c r="I3" s="2550"/>
      <c r="J3" s="2550"/>
      <c r="K3" s="2550"/>
      <c r="L3" s="2550"/>
      <c r="M3" s="2550"/>
      <c r="N3" s="2550"/>
      <c r="O3" s="2550"/>
      <c r="P3" s="2550"/>
      <c r="Q3" s="2550"/>
      <c r="R3" s="2550"/>
      <c r="S3" s="2550"/>
      <c r="T3" s="2550"/>
      <c r="U3" s="2550"/>
      <c r="V3" s="2550"/>
      <c r="W3" s="2550"/>
      <c r="X3" s="2550"/>
      <c r="Y3" s="2550"/>
      <c r="Z3" s="2550"/>
      <c r="AA3" s="2550"/>
      <c r="AB3" s="2550"/>
      <c r="AC3" s="2550"/>
      <c r="AD3" s="2550"/>
      <c r="AE3" s="2550"/>
      <c r="AF3" s="2550"/>
      <c r="AG3" s="2550"/>
      <c r="AH3" s="2550"/>
      <c r="AI3" s="1286"/>
    </row>
    <row r="4" ht="8.25" customHeight="1" thickBot="1"/>
    <row r="5" spans="1:37" s="49" customFormat="1" ht="24" customHeight="1">
      <c r="A5" s="2520" t="s">
        <v>193</v>
      </c>
      <c r="B5" s="2528" t="s">
        <v>222</v>
      </c>
      <c r="C5" s="2541" t="s">
        <v>194</v>
      </c>
      <c r="D5" s="2510"/>
      <c r="E5" s="2510" t="s">
        <v>198</v>
      </c>
      <c r="F5" s="2510"/>
      <c r="G5" s="2510" t="s">
        <v>199</v>
      </c>
      <c r="H5" s="2510"/>
      <c r="I5" s="2510" t="s">
        <v>200</v>
      </c>
      <c r="J5" s="2514"/>
      <c r="K5" s="2511" t="s">
        <v>218</v>
      </c>
      <c r="L5" s="2512"/>
      <c r="M5" s="2540"/>
      <c r="N5" s="2541" t="s">
        <v>202</v>
      </c>
      <c r="O5" s="2510"/>
      <c r="P5" s="2510" t="s">
        <v>203</v>
      </c>
      <c r="Q5" s="2510"/>
      <c r="R5" s="2510" t="s">
        <v>204</v>
      </c>
      <c r="S5" s="2510"/>
      <c r="T5" s="2510" t="s">
        <v>205</v>
      </c>
      <c r="U5" s="2510"/>
      <c r="V5" s="2510" t="s">
        <v>206</v>
      </c>
      <c r="W5" s="2514"/>
      <c r="X5" s="2511" t="s">
        <v>219</v>
      </c>
      <c r="Y5" s="2513"/>
      <c r="Z5" s="2541" t="s">
        <v>207</v>
      </c>
      <c r="AA5" s="2510"/>
      <c r="AB5" s="2510" t="s">
        <v>208</v>
      </c>
      <c r="AC5" s="2514"/>
      <c r="AD5" s="2541" t="s">
        <v>220</v>
      </c>
      <c r="AE5" s="2566"/>
      <c r="AF5" s="2549" t="s">
        <v>221</v>
      </c>
      <c r="AG5" s="2539"/>
      <c r="AH5" s="2513"/>
      <c r="AI5" s="2545" t="s">
        <v>214</v>
      </c>
      <c r="AJ5" s="2518" t="s">
        <v>209</v>
      </c>
      <c r="AK5" s="2520" t="s">
        <v>380</v>
      </c>
    </row>
    <row r="6" spans="1:37" s="49" customFormat="1" ht="36.75" customHeight="1" thickBot="1">
      <c r="A6" s="2534"/>
      <c r="B6" s="2529"/>
      <c r="C6" s="13" t="s">
        <v>196</v>
      </c>
      <c r="D6" s="14" t="s">
        <v>197</v>
      </c>
      <c r="E6" s="14" t="s">
        <v>196</v>
      </c>
      <c r="F6" s="14" t="s">
        <v>197</v>
      </c>
      <c r="G6" s="14" t="s">
        <v>196</v>
      </c>
      <c r="H6" s="14" t="s">
        <v>197</v>
      </c>
      <c r="I6" s="14" t="s">
        <v>196</v>
      </c>
      <c r="J6" s="16" t="s">
        <v>197</v>
      </c>
      <c r="K6" s="180" t="s">
        <v>196</v>
      </c>
      <c r="L6" s="502" t="s">
        <v>201</v>
      </c>
      <c r="M6" s="504" t="s">
        <v>197</v>
      </c>
      <c r="N6" s="13" t="s">
        <v>196</v>
      </c>
      <c r="O6" s="14" t="s">
        <v>197</v>
      </c>
      <c r="P6" s="14" t="s">
        <v>196</v>
      </c>
      <c r="Q6" s="14" t="s">
        <v>197</v>
      </c>
      <c r="R6" s="14" t="s">
        <v>196</v>
      </c>
      <c r="S6" s="14" t="s">
        <v>197</v>
      </c>
      <c r="T6" s="14" t="s">
        <v>196</v>
      </c>
      <c r="U6" s="14" t="s">
        <v>197</v>
      </c>
      <c r="V6" s="14" t="s">
        <v>196</v>
      </c>
      <c r="W6" s="16" t="s">
        <v>197</v>
      </c>
      <c r="X6" s="180" t="s">
        <v>196</v>
      </c>
      <c r="Y6" s="181" t="s">
        <v>197</v>
      </c>
      <c r="Z6" s="13" t="s">
        <v>196</v>
      </c>
      <c r="AA6" s="14" t="s">
        <v>197</v>
      </c>
      <c r="AB6" s="14" t="s">
        <v>196</v>
      </c>
      <c r="AC6" s="16" t="s">
        <v>197</v>
      </c>
      <c r="AD6" s="13" t="s">
        <v>196</v>
      </c>
      <c r="AE6" s="15" t="s">
        <v>197</v>
      </c>
      <c r="AF6" s="501" t="s">
        <v>196</v>
      </c>
      <c r="AG6" s="502" t="s">
        <v>201</v>
      </c>
      <c r="AH6" s="503" t="s">
        <v>197</v>
      </c>
      <c r="AI6" s="2546"/>
      <c r="AJ6" s="2519"/>
      <c r="AK6" s="2521"/>
    </row>
    <row r="7" spans="1:37" s="49" customFormat="1" ht="13.5" customHeight="1" thickBot="1">
      <c r="A7" s="2563" t="s">
        <v>210</v>
      </c>
      <c r="B7" s="2564"/>
      <c r="C7" s="2564"/>
      <c r="D7" s="2564"/>
      <c r="E7" s="2564"/>
      <c r="F7" s="2564"/>
      <c r="G7" s="2564"/>
      <c r="H7" s="2564"/>
      <c r="I7" s="2564"/>
      <c r="J7" s="2564"/>
      <c r="K7" s="2564"/>
      <c r="L7" s="2564"/>
      <c r="M7" s="2564"/>
      <c r="N7" s="2564"/>
      <c r="O7" s="2564"/>
      <c r="P7" s="2564"/>
      <c r="Q7" s="2564"/>
      <c r="R7" s="2564"/>
      <c r="S7" s="2564"/>
      <c r="T7" s="2564"/>
      <c r="U7" s="2564"/>
      <c r="V7" s="2564"/>
      <c r="W7" s="2564"/>
      <c r="X7" s="2564"/>
      <c r="Y7" s="2564"/>
      <c r="Z7" s="2564"/>
      <c r="AA7" s="2564"/>
      <c r="AB7" s="2564"/>
      <c r="AC7" s="2564"/>
      <c r="AD7" s="2564"/>
      <c r="AE7" s="2564"/>
      <c r="AF7" s="2564"/>
      <c r="AG7" s="2564"/>
      <c r="AH7" s="2564"/>
      <c r="AI7" s="2564"/>
      <c r="AJ7" s="2564"/>
      <c r="AK7" s="2565"/>
    </row>
    <row r="8" spans="1:37" s="366" customFormat="1" ht="12.75">
      <c r="A8" s="469">
        <v>1</v>
      </c>
      <c r="B8" s="2144" t="s">
        <v>121</v>
      </c>
      <c r="C8" s="360"/>
      <c r="D8" s="361"/>
      <c r="E8" s="361"/>
      <c r="F8" s="361"/>
      <c r="G8" s="361"/>
      <c r="H8" s="361"/>
      <c r="I8" s="361"/>
      <c r="J8" s="362"/>
      <c r="K8" s="484">
        <f>C8+E8+G8+I8</f>
        <v>0</v>
      </c>
      <c r="L8" s="485"/>
      <c r="M8" s="486">
        <f>D8+F8+H8+J8</f>
        <v>0</v>
      </c>
      <c r="N8" s="360"/>
      <c r="O8" s="361"/>
      <c r="P8" s="361"/>
      <c r="Q8" s="361"/>
      <c r="R8" s="361"/>
      <c r="S8" s="361"/>
      <c r="T8" s="361"/>
      <c r="U8" s="361"/>
      <c r="V8" s="361"/>
      <c r="W8" s="364"/>
      <c r="X8" s="490">
        <f aca="true" t="shared" si="0" ref="X8:X21">N8+P8+R8+T8+V8</f>
        <v>0</v>
      </c>
      <c r="Y8" s="491">
        <f aca="true" t="shared" si="1" ref="Y8:Y21">O8+Q8+S8+U8+W8</f>
        <v>0</v>
      </c>
      <c r="Z8" s="360"/>
      <c r="AA8" s="361"/>
      <c r="AB8" s="361"/>
      <c r="AC8" s="364"/>
      <c r="AD8" s="363">
        <f aca="true" t="shared" si="2" ref="AD8:AD21">Z8+AB8</f>
        <v>0</v>
      </c>
      <c r="AE8" s="408">
        <f aca="true" t="shared" si="3" ref="AE8:AE21">AA8+AC8</f>
        <v>0</v>
      </c>
      <c r="AF8" s="497">
        <f aca="true" t="shared" si="4" ref="AF8:AF21">K8+X8+AD8</f>
        <v>0</v>
      </c>
      <c r="AG8" s="498">
        <f aca="true" t="shared" si="5" ref="AG8:AH21">L8+X8+AD8</f>
        <v>0</v>
      </c>
      <c r="AH8" s="486">
        <f t="shared" si="5"/>
        <v>0</v>
      </c>
      <c r="AI8" s="365"/>
      <c r="AJ8" s="1093" t="e">
        <f aca="true" t="shared" si="6" ref="AJ8:AJ25">AH8/AF8</f>
        <v>#DIV/0!</v>
      </c>
      <c r="AK8" s="1097"/>
    </row>
    <row r="9" spans="1:37" s="443" customFormat="1" ht="13.5" thickBot="1">
      <c r="A9" s="472">
        <v>2</v>
      </c>
      <c r="B9" s="1649" t="s">
        <v>123</v>
      </c>
      <c r="C9" s="372"/>
      <c r="D9" s="373"/>
      <c r="E9" s="373"/>
      <c r="F9" s="373"/>
      <c r="G9" s="373"/>
      <c r="H9" s="373"/>
      <c r="I9" s="373"/>
      <c r="J9" s="374"/>
      <c r="K9" s="421">
        <f>C9+E9+G9+I9</f>
        <v>0</v>
      </c>
      <c r="L9" s="456"/>
      <c r="M9" s="457">
        <f>D9+F9+H9+J9</f>
        <v>0</v>
      </c>
      <c r="N9" s="372"/>
      <c r="O9" s="373"/>
      <c r="P9" s="373"/>
      <c r="Q9" s="373"/>
      <c r="R9" s="373"/>
      <c r="S9" s="373"/>
      <c r="T9" s="373"/>
      <c r="U9" s="373"/>
      <c r="V9" s="373"/>
      <c r="W9" s="375"/>
      <c r="X9" s="1650">
        <f t="shared" si="0"/>
        <v>0</v>
      </c>
      <c r="Y9" s="1631">
        <f t="shared" si="1"/>
        <v>0</v>
      </c>
      <c r="Z9" s="372"/>
      <c r="AA9" s="373"/>
      <c r="AB9" s="373"/>
      <c r="AC9" s="375"/>
      <c r="AD9" s="1632">
        <f t="shared" si="2"/>
        <v>0</v>
      </c>
      <c r="AE9" s="1633">
        <f t="shared" si="3"/>
        <v>0</v>
      </c>
      <c r="AF9" s="422">
        <f t="shared" si="4"/>
        <v>0</v>
      </c>
      <c r="AG9" s="458">
        <f t="shared" si="5"/>
        <v>0</v>
      </c>
      <c r="AH9" s="457">
        <f t="shared" si="5"/>
        <v>0</v>
      </c>
      <c r="AI9" s="376"/>
      <c r="AJ9" s="1651" t="e">
        <f t="shared" si="6"/>
        <v>#DIV/0!</v>
      </c>
      <c r="AK9" s="1652"/>
    </row>
    <row r="10" spans="1:37" s="443" customFormat="1" ht="12.75">
      <c r="A10" s="1653">
        <v>3</v>
      </c>
      <c r="B10" s="1654" t="s">
        <v>440</v>
      </c>
      <c r="C10" s="1634"/>
      <c r="D10" s="1635"/>
      <c r="E10" s="1635"/>
      <c r="F10" s="1635"/>
      <c r="G10" s="1635"/>
      <c r="H10" s="1635"/>
      <c r="I10" s="1635"/>
      <c r="J10" s="1636"/>
      <c r="K10" s="1625">
        <f>C10+E10+G10+I10</f>
        <v>0</v>
      </c>
      <c r="L10" s="1637"/>
      <c r="M10" s="1627">
        <f>D10+F10+H10+J10</f>
        <v>0</v>
      </c>
      <c r="N10" s="1634"/>
      <c r="O10" s="1635"/>
      <c r="P10" s="1635"/>
      <c r="Q10" s="1635"/>
      <c r="R10" s="1635"/>
      <c r="S10" s="1635"/>
      <c r="T10" s="1635"/>
      <c r="U10" s="1635"/>
      <c r="V10" s="1635"/>
      <c r="W10" s="1638"/>
      <c r="X10" s="1625">
        <f t="shared" si="0"/>
        <v>0</v>
      </c>
      <c r="Y10" s="1627">
        <f t="shared" si="1"/>
        <v>0</v>
      </c>
      <c r="Z10" s="1634"/>
      <c r="AA10" s="1635"/>
      <c r="AB10" s="1635"/>
      <c r="AC10" s="1638"/>
      <c r="AD10" s="1625">
        <f t="shared" si="2"/>
        <v>0</v>
      </c>
      <c r="AE10" s="1639">
        <f t="shared" si="3"/>
        <v>0</v>
      </c>
      <c r="AF10" s="1640">
        <f t="shared" si="4"/>
        <v>0</v>
      </c>
      <c r="AG10" s="1626">
        <f t="shared" si="5"/>
        <v>0</v>
      </c>
      <c r="AH10" s="1627">
        <f t="shared" si="5"/>
        <v>0</v>
      </c>
      <c r="AI10" s="1641"/>
      <c r="AJ10" s="1628" t="e">
        <f t="shared" si="6"/>
        <v>#DIV/0!</v>
      </c>
      <c r="AK10" s="1653"/>
    </row>
    <row r="11" spans="1:37" s="49" customFormat="1" ht="13.5" thickBot="1">
      <c r="A11" s="1655"/>
      <c r="B11" s="1656" t="s">
        <v>441</v>
      </c>
      <c r="C11" s="1622"/>
      <c r="D11" s="1623"/>
      <c r="E11" s="1623"/>
      <c r="F11" s="1623"/>
      <c r="G11" s="1623"/>
      <c r="H11" s="1623"/>
      <c r="I11" s="1623"/>
      <c r="J11" s="1642"/>
      <c r="K11" s="1619">
        <f>C11+E11+G11+I11</f>
        <v>0</v>
      </c>
      <c r="L11" s="1620"/>
      <c r="M11" s="1621">
        <f>D11+F11+H11+J11</f>
        <v>0</v>
      </c>
      <c r="N11" s="1622"/>
      <c r="O11" s="1623"/>
      <c r="P11" s="1623"/>
      <c r="Q11" s="1623"/>
      <c r="R11" s="1623"/>
      <c r="S11" s="1623"/>
      <c r="T11" s="1623"/>
      <c r="U11" s="1623"/>
      <c r="V11" s="1623"/>
      <c r="W11" s="1643"/>
      <c r="X11" s="1619">
        <f>N11+P11+R11+T11+V11</f>
        <v>0</v>
      </c>
      <c r="Y11" s="1621">
        <f>O11+Q11+S11+U11+W11</f>
        <v>0</v>
      </c>
      <c r="Z11" s="1622"/>
      <c r="AA11" s="1623"/>
      <c r="AB11" s="1623"/>
      <c r="AC11" s="1643"/>
      <c r="AD11" s="1619">
        <f>Z11+AB11</f>
        <v>0</v>
      </c>
      <c r="AE11" s="1657">
        <f>AA11+AC11</f>
        <v>0</v>
      </c>
      <c r="AF11" s="1644">
        <f>K11+X11+AD11</f>
        <v>0</v>
      </c>
      <c r="AG11" s="1645">
        <f>L11+X11+AD11</f>
        <v>0</v>
      </c>
      <c r="AH11" s="1621">
        <f>M11+Y11+AE11</f>
        <v>0</v>
      </c>
      <c r="AI11" s="1624"/>
      <c r="AJ11" s="1646" t="e">
        <f>AH11/AF11</f>
        <v>#DIV/0!</v>
      </c>
      <c r="AK11" s="1648"/>
    </row>
    <row r="12" spans="1:37" s="443" customFormat="1" ht="12" customHeight="1">
      <c r="A12" s="470">
        <v>4</v>
      </c>
      <c r="B12" s="943" t="s">
        <v>131</v>
      </c>
      <c r="C12" s="367"/>
      <c r="D12" s="368"/>
      <c r="E12" s="368"/>
      <c r="F12" s="368"/>
      <c r="G12" s="368"/>
      <c r="H12" s="368"/>
      <c r="I12" s="368"/>
      <c r="J12" s="369"/>
      <c r="K12" s="487">
        <f>C12+E12+G12+I12</f>
        <v>0</v>
      </c>
      <c r="L12" s="488"/>
      <c r="M12" s="489">
        <f>D12+F12+H12+J12</f>
        <v>0</v>
      </c>
      <c r="N12" s="367"/>
      <c r="O12" s="368"/>
      <c r="P12" s="368"/>
      <c r="Q12" s="368"/>
      <c r="R12" s="368"/>
      <c r="S12" s="368"/>
      <c r="T12" s="368"/>
      <c r="U12" s="368"/>
      <c r="V12" s="368"/>
      <c r="W12" s="370"/>
      <c r="X12" s="487">
        <f t="shared" si="0"/>
        <v>0</v>
      </c>
      <c r="Y12" s="489">
        <f t="shared" si="1"/>
        <v>0</v>
      </c>
      <c r="Z12" s="367"/>
      <c r="AA12" s="368"/>
      <c r="AB12" s="368"/>
      <c r="AC12" s="370"/>
      <c r="AD12" s="399">
        <f t="shared" si="2"/>
        <v>0</v>
      </c>
      <c r="AE12" s="409">
        <f t="shared" si="3"/>
        <v>0</v>
      </c>
      <c r="AF12" s="499">
        <f t="shared" si="4"/>
        <v>0</v>
      </c>
      <c r="AG12" s="500">
        <f t="shared" si="5"/>
        <v>0</v>
      </c>
      <c r="AH12" s="489">
        <f t="shared" si="5"/>
        <v>0</v>
      </c>
      <c r="AI12" s="371"/>
      <c r="AJ12" s="1094" t="e">
        <f t="shared" si="6"/>
        <v>#DIV/0!</v>
      </c>
      <c r="AK12" s="470"/>
    </row>
    <row r="13" spans="1:37" s="49" customFormat="1" ht="12.75">
      <c r="A13" s="470">
        <v>5</v>
      </c>
      <c r="B13" s="697" t="s">
        <v>132</v>
      </c>
      <c r="C13" s="367"/>
      <c r="D13" s="368"/>
      <c r="E13" s="368"/>
      <c r="F13" s="368"/>
      <c r="G13" s="368"/>
      <c r="H13" s="368"/>
      <c r="I13" s="368"/>
      <c r="J13" s="369"/>
      <c r="K13" s="487">
        <f aca="true" t="shared" si="7" ref="K13:K21">C13+E13+G13+I13</f>
        <v>0</v>
      </c>
      <c r="L13" s="488"/>
      <c r="M13" s="489">
        <f aca="true" t="shared" si="8" ref="M13:M21">D13+F13+H13+J13</f>
        <v>0</v>
      </c>
      <c r="N13" s="367"/>
      <c r="O13" s="368"/>
      <c r="P13" s="368"/>
      <c r="Q13" s="368"/>
      <c r="R13" s="368"/>
      <c r="S13" s="368"/>
      <c r="T13" s="368"/>
      <c r="U13" s="368"/>
      <c r="V13" s="368"/>
      <c r="W13" s="370"/>
      <c r="X13" s="496">
        <f t="shared" si="0"/>
        <v>0</v>
      </c>
      <c r="Y13" s="492">
        <f t="shared" si="1"/>
        <v>0</v>
      </c>
      <c r="Z13" s="367"/>
      <c r="AA13" s="368"/>
      <c r="AB13" s="368"/>
      <c r="AC13" s="370"/>
      <c r="AD13" s="399">
        <f t="shared" si="2"/>
        <v>0</v>
      </c>
      <c r="AE13" s="409">
        <f t="shared" si="3"/>
        <v>0</v>
      </c>
      <c r="AF13" s="499">
        <f t="shared" si="4"/>
        <v>0</v>
      </c>
      <c r="AG13" s="500">
        <f t="shared" si="5"/>
        <v>0</v>
      </c>
      <c r="AH13" s="489">
        <f t="shared" si="5"/>
        <v>0</v>
      </c>
      <c r="AI13" s="371"/>
      <c r="AJ13" s="1094" t="e">
        <f t="shared" si="6"/>
        <v>#DIV/0!</v>
      </c>
      <c r="AK13" s="295"/>
    </row>
    <row r="14" spans="1:37" s="49" customFormat="1" ht="12.75">
      <c r="A14" s="470">
        <v>6</v>
      </c>
      <c r="B14" s="697" t="s">
        <v>133</v>
      </c>
      <c r="C14" s="367"/>
      <c r="D14" s="368"/>
      <c r="E14" s="368"/>
      <c r="F14" s="368"/>
      <c r="G14" s="368"/>
      <c r="H14" s="368"/>
      <c r="I14" s="368"/>
      <c r="J14" s="369"/>
      <c r="K14" s="487">
        <f t="shared" si="7"/>
        <v>0</v>
      </c>
      <c r="L14" s="488"/>
      <c r="M14" s="489">
        <f t="shared" si="8"/>
        <v>0</v>
      </c>
      <c r="N14" s="367"/>
      <c r="O14" s="368"/>
      <c r="P14" s="368"/>
      <c r="Q14" s="368"/>
      <c r="R14" s="368"/>
      <c r="S14" s="368"/>
      <c r="T14" s="368"/>
      <c r="U14" s="368"/>
      <c r="V14" s="368"/>
      <c r="W14" s="370"/>
      <c r="X14" s="496">
        <f t="shared" si="0"/>
        <v>0</v>
      </c>
      <c r="Y14" s="492">
        <f t="shared" si="1"/>
        <v>0</v>
      </c>
      <c r="Z14" s="367"/>
      <c r="AA14" s="368"/>
      <c r="AB14" s="368"/>
      <c r="AC14" s="370"/>
      <c r="AD14" s="399">
        <f t="shared" si="2"/>
        <v>0</v>
      </c>
      <c r="AE14" s="409">
        <f t="shared" si="3"/>
        <v>0</v>
      </c>
      <c r="AF14" s="499">
        <f t="shared" si="4"/>
        <v>0</v>
      </c>
      <c r="AG14" s="500">
        <f t="shared" si="5"/>
        <v>0</v>
      </c>
      <c r="AH14" s="489">
        <f t="shared" si="5"/>
        <v>0</v>
      </c>
      <c r="AI14" s="371"/>
      <c r="AJ14" s="1094" t="e">
        <f t="shared" si="6"/>
        <v>#DIV/0!</v>
      </c>
      <c r="AK14" s="295"/>
    </row>
    <row r="15" spans="1:37" s="49" customFormat="1" ht="12.75">
      <c r="A15" s="470">
        <v>7</v>
      </c>
      <c r="B15" s="697" t="s">
        <v>134</v>
      </c>
      <c r="C15" s="447"/>
      <c r="D15" s="88"/>
      <c r="E15" s="88"/>
      <c r="F15" s="88"/>
      <c r="G15" s="88"/>
      <c r="H15" s="88"/>
      <c r="I15" s="88"/>
      <c r="J15" s="444"/>
      <c r="K15" s="496">
        <f t="shared" si="7"/>
        <v>0</v>
      </c>
      <c r="L15" s="505"/>
      <c r="M15" s="492">
        <f t="shared" si="8"/>
        <v>0</v>
      </c>
      <c r="N15" s="447"/>
      <c r="O15" s="88"/>
      <c r="P15" s="88"/>
      <c r="Q15" s="88"/>
      <c r="R15" s="88"/>
      <c r="S15" s="88"/>
      <c r="T15" s="88"/>
      <c r="U15" s="88"/>
      <c r="V15" s="88"/>
      <c r="W15" s="448"/>
      <c r="X15" s="496">
        <f t="shared" si="0"/>
        <v>0</v>
      </c>
      <c r="Y15" s="492">
        <f t="shared" si="1"/>
        <v>0</v>
      </c>
      <c r="Z15" s="447"/>
      <c r="AA15" s="88"/>
      <c r="AB15" s="88"/>
      <c r="AC15" s="448"/>
      <c r="AD15" s="414">
        <f t="shared" si="2"/>
        <v>0</v>
      </c>
      <c r="AE15" s="449">
        <f t="shared" si="3"/>
        <v>0</v>
      </c>
      <c r="AF15" s="506">
        <f t="shared" si="4"/>
        <v>0</v>
      </c>
      <c r="AG15" s="507">
        <f t="shared" si="5"/>
        <v>0</v>
      </c>
      <c r="AH15" s="492">
        <f t="shared" si="5"/>
        <v>0</v>
      </c>
      <c r="AI15" s="445"/>
      <c r="AJ15" s="1256" t="e">
        <f t="shared" si="6"/>
        <v>#DIV/0!</v>
      </c>
      <c r="AK15" s="295"/>
    </row>
    <row r="16" spans="1:37" s="49" customFormat="1" ht="12.75">
      <c r="A16" s="472">
        <v>8</v>
      </c>
      <c r="B16" s="697" t="s">
        <v>135</v>
      </c>
      <c r="C16" s="367"/>
      <c r="D16" s="368"/>
      <c r="E16" s="368"/>
      <c r="F16" s="368"/>
      <c r="G16" s="368"/>
      <c r="H16" s="368"/>
      <c r="I16" s="368"/>
      <c r="J16" s="369"/>
      <c r="K16" s="499">
        <f t="shared" si="7"/>
        <v>0</v>
      </c>
      <c r="L16" s="488"/>
      <c r="M16" s="489">
        <f t="shared" si="8"/>
        <v>0</v>
      </c>
      <c r="N16" s="367"/>
      <c r="O16" s="368"/>
      <c r="P16" s="368"/>
      <c r="Q16" s="368"/>
      <c r="R16" s="368"/>
      <c r="S16" s="368"/>
      <c r="T16" s="368"/>
      <c r="U16" s="368"/>
      <c r="V16" s="368"/>
      <c r="W16" s="369"/>
      <c r="X16" s="499">
        <f t="shared" si="0"/>
        <v>0</v>
      </c>
      <c r="Y16" s="489">
        <f t="shared" si="1"/>
        <v>0</v>
      </c>
      <c r="Z16" s="367"/>
      <c r="AA16" s="368"/>
      <c r="AB16" s="368"/>
      <c r="AC16" s="369"/>
      <c r="AD16" s="406">
        <f t="shared" si="2"/>
        <v>0</v>
      </c>
      <c r="AE16" s="400">
        <f t="shared" si="3"/>
        <v>0</v>
      </c>
      <c r="AF16" s="499">
        <f t="shared" si="4"/>
        <v>0</v>
      </c>
      <c r="AG16" s="488">
        <f t="shared" si="5"/>
        <v>0</v>
      </c>
      <c r="AH16" s="489">
        <f t="shared" si="5"/>
        <v>0</v>
      </c>
      <c r="AI16" s="371"/>
      <c r="AJ16" s="1135" t="e">
        <f t="shared" si="6"/>
        <v>#DIV/0!</v>
      </c>
      <c r="AK16" s="295"/>
    </row>
    <row r="17" spans="1:37" s="49" customFormat="1" ht="12.75">
      <c r="A17" s="470">
        <v>9</v>
      </c>
      <c r="B17" s="697" t="s">
        <v>137</v>
      </c>
      <c r="C17" s="447"/>
      <c r="D17" s="88"/>
      <c r="E17" s="88"/>
      <c r="F17" s="88"/>
      <c r="G17" s="88"/>
      <c r="H17" s="88"/>
      <c r="I17" s="88"/>
      <c r="J17" s="444"/>
      <c r="K17" s="506">
        <f>C17+E17+G17+I17</f>
        <v>0</v>
      </c>
      <c r="L17" s="505"/>
      <c r="M17" s="492">
        <f>D17+F17+H17+J17</f>
        <v>0</v>
      </c>
      <c r="N17" s="447"/>
      <c r="O17" s="88"/>
      <c r="P17" s="88"/>
      <c r="Q17" s="88"/>
      <c r="R17" s="88"/>
      <c r="S17" s="88"/>
      <c r="T17" s="88"/>
      <c r="U17" s="88"/>
      <c r="V17" s="88"/>
      <c r="W17" s="444"/>
      <c r="X17" s="506">
        <f aca="true" t="shared" si="9" ref="X17:Y19">N17+P17+R17+T17+V17</f>
        <v>0</v>
      </c>
      <c r="Y17" s="492">
        <f t="shared" si="9"/>
        <v>0</v>
      </c>
      <c r="Z17" s="447"/>
      <c r="AA17" s="88"/>
      <c r="AB17" s="88"/>
      <c r="AC17" s="444"/>
      <c r="AD17" s="446">
        <f aca="true" t="shared" si="10" ref="AD17:AE19">Z17+AB17</f>
        <v>0</v>
      </c>
      <c r="AE17" s="413">
        <f t="shared" si="10"/>
        <v>0</v>
      </c>
      <c r="AF17" s="506">
        <f>K17+X17+AD17</f>
        <v>0</v>
      </c>
      <c r="AG17" s="505">
        <f aca="true" t="shared" si="11" ref="AG17:AH19">L17+X17+AD17</f>
        <v>0</v>
      </c>
      <c r="AH17" s="492">
        <f t="shared" si="11"/>
        <v>0</v>
      </c>
      <c r="AI17" s="445"/>
      <c r="AJ17" s="1256" t="e">
        <f>AH17/AF17</f>
        <v>#DIV/0!</v>
      </c>
      <c r="AK17" s="295"/>
    </row>
    <row r="18" spans="1:37" s="443" customFormat="1" ht="12.75">
      <c r="A18" s="467">
        <v>10</v>
      </c>
      <c r="B18" s="1260" t="s">
        <v>125</v>
      </c>
      <c r="C18" s="367"/>
      <c r="D18" s="368"/>
      <c r="E18" s="368"/>
      <c r="F18" s="368"/>
      <c r="G18" s="368"/>
      <c r="H18" s="368"/>
      <c r="I18" s="368"/>
      <c r="J18" s="369"/>
      <c r="K18" s="487">
        <f>C18+E18+G18+I18</f>
        <v>0</v>
      </c>
      <c r="L18" s="488"/>
      <c r="M18" s="489">
        <f>D18+F18+H18+J18</f>
        <v>0</v>
      </c>
      <c r="N18" s="367"/>
      <c r="O18" s="368"/>
      <c r="P18" s="368"/>
      <c r="Q18" s="368"/>
      <c r="R18" s="368"/>
      <c r="S18" s="368"/>
      <c r="T18" s="368"/>
      <c r="U18" s="368"/>
      <c r="V18" s="368"/>
      <c r="W18" s="370"/>
      <c r="X18" s="496">
        <f t="shared" si="9"/>
        <v>0</v>
      </c>
      <c r="Y18" s="492">
        <f t="shared" si="9"/>
        <v>0</v>
      </c>
      <c r="Z18" s="367"/>
      <c r="AA18" s="368"/>
      <c r="AB18" s="368"/>
      <c r="AC18" s="370"/>
      <c r="AD18" s="399">
        <f t="shared" si="10"/>
        <v>0</v>
      </c>
      <c r="AE18" s="409">
        <f t="shared" si="10"/>
        <v>0</v>
      </c>
      <c r="AF18" s="499">
        <f>K18+X18+AD18</f>
        <v>0</v>
      </c>
      <c r="AG18" s="500">
        <f t="shared" si="11"/>
        <v>0</v>
      </c>
      <c r="AH18" s="489">
        <f t="shared" si="11"/>
        <v>0</v>
      </c>
      <c r="AI18" s="371"/>
      <c r="AJ18" s="1135" t="e">
        <f>AH18/AF18</f>
        <v>#DIV/0!</v>
      </c>
      <c r="AK18" s="471"/>
    </row>
    <row r="19" spans="1:37" s="49" customFormat="1" ht="12.75">
      <c r="A19" s="470">
        <v>11</v>
      </c>
      <c r="B19" s="1260" t="s">
        <v>413</v>
      </c>
      <c r="C19" s="367"/>
      <c r="D19" s="368"/>
      <c r="E19" s="368"/>
      <c r="F19" s="368"/>
      <c r="G19" s="368"/>
      <c r="H19" s="368"/>
      <c r="I19" s="368"/>
      <c r="J19" s="369"/>
      <c r="K19" s="487">
        <f>C19+E19+G19+I19</f>
        <v>0</v>
      </c>
      <c r="L19" s="488"/>
      <c r="M19" s="489">
        <f>D19+F19+H19+J19</f>
        <v>0</v>
      </c>
      <c r="N19" s="367"/>
      <c r="O19" s="368"/>
      <c r="P19" s="368"/>
      <c r="Q19" s="368"/>
      <c r="R19" s="368"/>
      <c r="S19" s="368"/>
      <c r="T19" s="368"/>
      <c r="U19" s="368"/>
      <c r="V19" s="368"/>
      <c r="W19" s="370"/>
      <c r="X19" s="496">
        <f t="shared" si="9"/>
        <v>0</v>
      </c>
      <c r="Y19" s="492">
        <f t="shared" si="9"/>
        <v>0</v>
      </c>
      <c r="Z19" s="367"/>
      <c r="AA19" s="368"/>
      <c r="AB19" s="368"/>
      <c r="AC19" s="370"/>
      <c r="AD19" s="399">
        <f t="shared" si="10"/>
        <v>0</v>
      </c>
      <c r="AE19" s="409">
        <f t="shared" si="10"/>
        <v>0</v>
      </c>
      <c r="AF19" s="499">
        <f>K19+X19+AD19</f>
        <v>0</v>
      </c>
      <c r="AG19" s="500">
        <f t="shared" si="11"/>
        <v>0</v>
      </c>
      <c r="AH19" s="489">
        <f t="shared" si="11"/>
        <v>0</v>
      </c>
      <c r="AI19" s="371"/>
      <c r="AJ19" s="1135" t="e">
        <f>AH19/AF19</f>
        <v>#DIV/0!</v>
      </c>
      <c r="AK19" s="295"/>
    </row>
    <row r="20" spans="1:37" s="49" customFormat="1" ht="12.75">
      <c r="A20" s="467">
        <v>12</v>
      </c>
      <c r="B20" s="1260" t="s">
        <v>126</v>
      </c>
      <c r="C20" s="447"/>
      <c r="D20" s="88"/>
      <c r="E20" s="88"/>
      <c r="F20" s="88"/>
      <c r="G20" s="88"/>
      <c r="H20" s="88"/>
      <c r="I20" s="88"/>
      <c r="J20" s="444"/>
      <c r="K20" s="506">
        <f t="shared" si="7"/>
        <v>0</v>
      </c>
      <c r="L20" s="505"/>
      <c r="M20" s="492">
        <f t="shared" si="8"/>
        <v>0</v>
      </c>
      <c r="N20" s="447"/>
      <c r="O20" s="88"/>
      <c r="P20" s="88"/>
      <c r="Q20" s="88"/>
      <c r="R20" s="88"/>
      <c r="S20" s="88"/>
      <c r="T20" s="88"/>
      <c r="U20" s="88"/>
      <c r="V20" s="88"/>
      <c r="W20" s="444"/>
      <c r="X20" s="506">
        <f t="shared" si="0"/>
        <v>0</v>
      </c>
      <c r="Y20" s="492">
        <f t="shared" si="1"/>
        <v>0</v>
      </c>
      <c r="Z20" s="447"/>
      <c r="AA20" s="88"/>
      <c r="AB20" s="88"/>
      <c r="AC20" s="444"/>
      <c r="AD20" s="446">
        <f t="shared" si="2"/>
        <v>0</v>
      </c>
      <c r="AE20" s="413">
        <f t="shared" si="3"/>
        <v>0</v>
      </c>
      <c r="AF20" s="506">
        <f t="shared" si="4"/>
        <v>0</v>
      </c>
      <c r="AG20" s="505">
        <f t="shared" si="5"/>
        <v>0</v>
      </c>
      <c r="AH20" s="492">
        <f t="shared" si="5"/>
        <v>0</v>
      </c>
      <c r="AI20" s="445"/>
      <c r="AJ20" s="1256" t="e">
        <f t="shared" si="6"/>
        <v>#DIV/0!</v>
      </c>
      <c r="AK20" s="295"/>
    </row>
    <row r="21" spans="1:37" s="49" customFormat="1" ht="13.5" thickBot="1">
      <c r="A21" s="467">
        <v>13</v>
      </c>
      <c r="B21" s="1260" t="s">
        <v>127</v>
      </c>
      <c r="C21" s="447"/>
      <c r="D21" s="88"/>
      <c r="E21" s="88"/>
      <c r="F21" s="88"/>
      <c r="G21" s="88"/>
      <c r="H21" s="88"/>
      <c r="I21" s="88"/>
      <c r="J21" s="444"/>
      <c r="K21" s="506">
        <f t="shared" si="7"/>
        <v>0</v>
      </c>
      <c r="L21" s="505"/>
      <c r="M21" s="492">
        <f t="shared" si="8"/>
        <v>0</v>
      </c>
      <c r="N21" s="447"/>
      <c r="O21" s="88"/>
      <c r="P21" s="88"/>
      <c r="Q21" s="88"/>
      <c r="R21" s="88"/>
      <c r="S21" s="88"/>
      <c r="T21" s="88"/>
      <c r="U21" s="88"/>
      <c r="V21" s="88"/>
      <c r="W21" s="444"/>
      <c r="X21" s="506">
        <f t="shared" si="0"/>
        <v>0</v>
      </c>
      <c r="Y21" s="492">
        <f t="shared" si="1"/>
        <v>0</v>
      </c>
      <c r="Z21" s="447"/>
      <c r="AA21" s="88"/>
      <c r="AB21" s="88"/>
      <c r="AC21" s="444"/>
      <c r="AD21" s="446">
        <f t="shared" si="2"/>
        <v>0</v>
      </c>
      <c r="AE21" s="413">
        <f t="shared" si="3"/>
        <v>0</v>
      </c>
      <c r="AF21" s="506">
        <f t="shared" si="4"/>
        <v>0</v>
      </c>
      <c r="AG21" s="505">
        <f t="shared" si="5"/>
        <v>0</v>
      </c>
      <c r="AH21" s="492">
        <f t="shared" si="5"/>
        <v>0</v>
      </c>
      <c r="AI21" s="445"/>
      <c r="AJ21" s="1256" t="e">
        <f t="shared" si="6"/>
        <v>#DIV/0!</v>
      </c>
      <c r="AK21" s="295"/>
    </row>
    <row r="22" spans="1:37" s="27" customFormat="1" ht="13.5" thickBot="1">
      <c r="A22" s="466"/>
      <c r="B22" s="466" t="s">
        <v>211</v>
      </c>
      <c r="C22" s="380">
        <f aca="true" t="shared" si="12" ref="C22:AI22">SUM(C8:C21)</f>
        <v>0</v>
      </c>
      <c r="D22" s="450">
        <f t="shared" si="12"/>
        <v>0</v>
      </c>
      <c r="E22" s="450">
        <f t="shared" si="12"/>
        <v>0</v>
      </c>
      <c r="F22" s="450">
        <f t="shared" si="12"/>
        <v>0</v>
      </c>
      <c r="G22" s="450">
        <f t="shared" si="12"/>
        <v>0</v>
      </c>
      <c r="H22" s="450">
        <f t="shared" si="12"/>
        <v>0</v>
      </c>
      <c r="I22" s="450">
        <f t="shared" si="12"/>
        <v>0</v>
      </c>
      <c r="J22" s="402">
        <f t="shared" si="12"/>
        <v>0</v>
      </c>
      <c r="K22" s="380">
        <f t="shared" si="12"/>
        <v>0</v>
      </c>
      <c r="L22" s="450">
        <f t="shared" si="12"/>
        <v>0</v>
      </c>
      <c r="M22" s="424">
        <f t="shared" si="12"/>
        <v>0</v>
      </c>
      <c r="N22" s="401">
        <f t="shared" si="12"/>
        <v>0</v>
      </c>
      <c r="O22" s="450">
        <f t="shared" si="12"/>
        <v>0</v>
      </c>
      <c r="P22" s="450">
        <f t="shared" si="12"/>
        <v>0</v>
      </c>
      <c r="Q22" s="450">
        <f t="shared" si="12"/>
        <v>0</v>
      </c>
      <c r="R22" s="450">
        <f t="shared" si="12"/>
        <v>0</v>
      </c>
      <c r="S22" s="450">
        <f t="shared" si="12"/>
        <v>0</v>
      </c>
      <c r="T22" s="450">
        <f t="shared" si="12"/>
        <v>0</v>
      </c>
      <c r="U22" s="450">
        <f t="shared" si="12"/>
        <v>0</v>
      </c>
      <c r="V22" s="450">
        <f t="shared" si="12"/>
        <v>0</v>
      </c>
      <c r="W22" s="402">
        <f t="shared" si="12"/>
        <v>0</v>
      </c>
      <c r="X22" s="380">
        <f t="shared" si="12"/>
        <v>0</v>
      </c>
      <c r="Y22" s="424">
        <f t="shared" si="12"/>
        <v>0</v>
      </c>
      <c r="Z22" s="401">
        <f t="shared" si="12"/>
        <v>0</v>
      </c>
      <c r="AA22" s="450">
        <f t="shared" si="12"/>
        <v>0</v>
      </c>
      <c r="AB22" s="450">
        <f t="shared" si="12"/>
        <v>0</v>
      </c>
      <c r="AC22" s="402">
        <f t="shared" si="12"/>
        <v>0</v>
      </c>
      <c r="AD22" s="380">
        <f t="shared" si="12"/>
        <v>0</v>
      </c>
      <c r="AE22" s="424">
        <f t="shared" si="12"/>
        <v>0</v>
      </c>
      <c r="AF22" s="401">
        <f t="shared" si="12"/>
        <v>0</v>
      </c>
      <c r="AG22" s="450">
        <f t="shared" si="12"/>
        <v>0</v>
      </c>
      <c r="AH22" s="450">
        <f t="shared" si="12"/>
        <v>0</v>
      </c>
      <c r="AI22" s="402">
        <f t="shared" si="12"/>
        <v>0</v>
      </c>
      <c r="AJ22" s="1028" t="e">
        <f t="shared" si="6"/>
        <v>#DIV/0!</v>
      </c>
      <c r="AK22" s="402">
        <f>SUM(AK8:AK21)</f>
        <v>0</v>
      </c>
    </row>
    <row r="23" spans="1:37" s="49" customFormat="1" ht="13.5" customHeight="1" thickBot="1">
      <c r="A23" s="2569" t="s">
        <v>212</v>
      </c>
      <c r="B23" s="2570"/>
      <c r="C23" s="2570"/>
      <c r="D23" s="2570"/>
      <c r="E23" s="2570"/>
      <c r="F23" s="2570"/>
      <c r="G23" s="2570"/>
      <c r="H23" s="2570"/>
      <c r="I23" s="2570"/>
      <c r="J23" s="2570"/>
      <c r="K23" s="2570"/>
      <c r="L23" s="2570"/>
      <c r="M23" s="2570"/>
      <c r="N23" s="2570"/>
      <c r="O23" s="2570"/>
      <c r="P23" s="2570"/>
      <c r="Q23" s="2570"/>
      <c r="R23" s="2570"/>
      <c r="S23" s="2570"/>
      <c r="T23" s="2570"/>
      <c r="U23" s="2570"/>
      <c r="V23" s="2570"/>
      <c r="W23" s="2570"/>
      <c r="X23" s="2570"/>
      <c r="Y23" s="2570"/>
      <c r="Z23" s="2570"/>
      <c r="AA23" s="2570"/>
      <c r="AB23" s="2570"/>
      <c r="AC23" s="2570"/>
      <c r="AD23" s="2570"/>
      <c r="AE23" s="2570"/>
      <c r="AF23" s="2570"/>
      <c r="AG23" s="2570"/>
      <c r="AH23" s="2570"/>
      <c r="AI23" s="2570"/>
      <c r="AJ23" s="2570"/>
      <c r="AK23" s="2571"/>
    </row>
    <row r="24" spans="1:37" s="49" customFormat="1" ht="13.5" thickBot="1">
      <c r="A24" s="378">
        <v>1</v>
      </c>
      <c r="B24" s="1257" t="s">
        <v>130</v>
      </c>
      <c r="C24" s="388"/>
      <c r="D24" s="389"/>
      <c r="E24" s="389"/>
      <c r="F24" s="389"/>
      <c r="G24" s="389"/>
      <c r="H24" s="389"/>
      <c r="I24" s="389"/>
      <c r="J24" s="390"/>
      <c r="K24" s="487">
        <f>C24+E24+G24+I24</f>
        <v>0</v>
      </c>
      <c r="L24" s="333"/>
      <c r="M24" s="489">
        <f>D24+F24+H24+J24</f>
        <v>0</v>
      </c>
      <c r="N24" s="388"/>
      <c r="O24" s="389"/>
      <c r="P24" s="389"/>
      <c r="Q24" s="389"/>
      <c r="R24" s="389"/>
      <c r="S24" s="389"/>
      <c r="T24" s="389"/>
      <c r="U24" s="389"/>
      <c r="V24" s="389"/>
      <c r="W24" s="392"/>
      <c r="X24" s="496">
        <f>N24+P24+R24+T24+V24</f>
        <v>0</v>
      </c>
      <c r="Y24" s="492">
        <f>O24+Q24+S24+U24+W24</f>
        <v>0</v>
      </c>
      <c r="Z24" s="388"/>
      <c r="AA24" s="389"/>
      <c r="AB24" s="389"/>
      <c r="AC24" s="392"/>
      <c r="AD24" s="407">
        <f>Z24+AB24</f>
        <v>0</v>
      </c>
      <c r="AE24" s="410">
        <f>AA24+AC24</f>
        <v>0</v>
      </c>
      <c r="AF24" s="499">
        <f>K24+X24+AD24</f>
        <v>0</v>
      </c>
      <c r="AG24" s="500">
        <f>L24+X24+AD24</f>
        <v>0</v>
      </c>
      <c r="AH24" s="489">
        <f>M24+Y24+AE24</f>
        <v>0</v>
      </c>
      <c r="AI24" s="393"/>
      <c r="AJ24" s="1090" t="e">
        <f t="shared" si="6"/>
        <v>#DIV/0!</v>
      </c>
      <c r="AK24" s="339"/>
    </row>
    <row r="25" spans="1:37" s="49" customFormat="1" ht="13.5" thickBot="1">
      <c r="A25" s="462"/>
      <c r="B25" s="463" t="s">
        <v>211</v>
      </c>
      <c r="C25" s="398">
        <f aca="true" t="shared" si="13" ref="C25:AI25">SUM(C11:C24)</f>
        <v>0</v>
      </c>
      <c r="D25" s="451">
        <f t="shared" si="13"/>
        <v>0</v>
      </c>
      <c r="E25" s="451">
        <f t="shared" si="13"/>
        <v>0</v>
      </c>
      <c r="F25" s="451">
        <f t="shared" si="13"/>
        <v>0</v>
      </c>
      <c r="G25" s="451">
        <f t="shared" si="13"/>
        <v>0</v>
      </c>
      <c r="H25" s="451">
        <f t="shared" si="13"/>
        <v>0</v>
      </c>
      <c r="I25" s="451">
        <f t="shared" si="13"/>
        <v>0</v>
      </c>
      <c r="J25" s="350">
        <f t="shared" si="13"/>
        <v>0</v>
      </c>
      <c r="K25" s="452">
        <f t="shared" si="13"/>
        <v>0</v>
      </c>
      <c r="L25" s="451">
        <f t="shared" si="13"/>
        <v>0</v>
      </c>
      <c r="M25" s="453">
        <f t="shared" si="13"/>
        <v>0</v>
      </c>
      <c r="N25" s="451">
        <f t="shared" si="13"/>
        <v>0</v>
      </c>
      <c r="O25" s="451">
        <f t="shared" si="13"/>
        <v>0</v>
      </c>
      <c r="P25" s="451">
        <f t="shared" si="13"/>
        <v>0</v>
      </c>
      <c r="Q25" s="451">
        <f t="shared" si="13"/>
        <v>0</v>
      </c>
      <c r="R25" s="451">
        <f t="shared" si="13"/>
        <v>0</v>
      </c>
      <c r="S25" s="451">
        <f t="shared" si="13"/>
        <v>0</v>
      </c>
      <c r="T25" s="451">
        <f t="shared" si="13"/>
        <v>0</v>
      </c>
      <c r="U25" s="451">
        <f t="shared" si="13"/>
        <v>0</v>
      </c>
      <c r="V25" s="451">
        <f t="shared" si="13"/>
        <v>0</v>
      </c>
      <c r="W25" s="350">
        <f t="shared" si="13"/>
        <v>0</v>
      </c>
      <c r="X25" s="452">
        <f t="shared" si="13"/>
        <v>0</v>
      </c>
      <c r="Y25" s="453">
        <f t="shared" si="13"/>
        <v>0</v>
      </c>
      <c r="Z25" s="451">
        <f t="shared" si="13"/>
        <v>0</v>
      </c>
      <c r="AA25" s="451">
        <f t="shared" si="13"/>
        <v>0</v>
      </c>
      <c r="AB25" s="451">
        <f t="shared" si="13"/>
        <v>0</v>
      </c>
      <c r="AC25" s="350">
        <f t="shared" si="13"/>
        <v>0</v>
      </c>
      <c r="AD25" s="452">
        <f t="shared" si="13"/>
        <v>0</v>
      </c>
      <c r="AE25" s="453">
        <f t="shared" si="13"/>
        <v>0</v>
      </c>
      <c r="AF25" s="452">
        <f t="shared" si="13"/>
        <v>0</v>
      </c>
      <c r="AG25" s="451">
        <f t="shared" si="13"/>
        <v>0</v>
      </c>
      <c r="AH25" s="350">
        <f t="shared" si="13"/>
        <v>0</v>
      </c>
      <c r="AI25" s="455">
        <f t="shared" si="13"/>
        <v>0</v>
      </c>
      <c r="AJ25" s="1027" t="e">
        <f t="shared" si="6"/>
        <v>#DIV/0!</v>
      </c>
      <c r="AK25" s="455">
        <f>SUM(AK11:AK24)</f>
        <v>0</v>
      </c>
    </row>
    <row r="26" spans="1:37" s="439" customFormat="1" ht="13.5" thickBot="1">
      <c r="A26" s="474">
        <v>1</v>
      </c>
      <c r="B26" s="464" t="s">
        <v>215</v>
      </c>
      <c r="C26" s="436">
        <f>C8</f>
        <v>0</v>
      </c>
      <c r="D26" s="436">
        <f aca="true" t="shared" si="14" ref="D26:AK26">D8</f>
        <v>0</v>
      </c>
      <c r="E26" s="436">
        <f t="shared" si="14"/>
        <v>0</v>
      </c>
      <c r="F26" s="436">
        <f t="shared" si="14"/>
        <v>0</v>
      </c>
      <c r="G26" s="436">
        <f t="shared" si="14"/>
        <v>0</v>
      </c>
      <c r="H26" s="436">
        <f t="shared" si="14"/>
        <v>0</v>
      </c>
      <c r="I26" s="436">
        <f t="shared" si="14"/>
        <v>0</v>
      </c>
      <c r="J26" s="436">
        <f t="shared" si="14"/>
        <v>0</v>
      </c>
      <c r="K26" s="436">
        <f t="shared" si="14"/>
        <v>0</v>
      </c>
      <c r="L26" s="436">
        <f t="shared" si="14"/>
        <v>0</v>
      </c>
      <c r="M26" s="436">
        <f t="shared" si="14"/>
        <v>0</v>
      </c>
      <c r="N26" s="436">
        <f t="shared" si="14"/>
        <v>0</v>
      </c>
      <c r="O26" s="436">
        <f t="shared" si="14"/>
        <v>0</v>
      </c>
      <c r="P26" s="436">
        <f t="shared" si="14"/>
        <v>0</v>
      </c>
      <c r="Q26" s="436">
        <f t="shared" si="14"/>
        <v>0</v>
      </c>
      <c r="R26" s="436">
        <f t="shared" si="14"/>
        <v>0</v>
      </c>
      <c r="S26" s="436">
        <f t="shared" si="14"/>
        <v>0</v>
      </c>
      <c r="T26" s="436">
        <f t="shared" si="14"/>
        <v>0</v>
      </c>
      <c r="U26" s="436">
        <f t="shared" si="14"/>
        <v>0</v>
      </c>
      <c r="V26" s="436">
        <f t="shared" si="14"/>
        <v>0</v>
      </c>
      <c r="W26" s="436">
        <f t="shared" si="14"/>
        <v>0</v>
      </c>
      <c r="X26" s="436">
        <f t="shared" si="14"/>
        <v>0</v>
      </c>
      <c r="Y26" s="436">
        <f t="shared" si="14"/>
        <v>0</v>
      </c>
      <c r="Z26" s="436">
        <f t="shared" si="14"/>
        <v>0</v>
      </c>
      <c r="AA26" s="436">
        <f t="shared" si="14"/>
        <v>0</v>
      </c>
      <c r="AB26" s="436">
        <f t="shared" si="14"/>
        <v>0</v>
      </c>
      <c r="AC26" s="436">
        <f t="shared" si="14"/>
        <v>0</v>
      </c>
      <c r="AD26" s="436">
        <f t="shared" si="14"/>
        <v>0</v>
      </c>
      <c r="AE26" s="436">
        <f t="shared" si="14"/>
        <v>0</v>
      </c>
      <c r="AF26" s="436">
        <f t="shared" si="14"/>
        <v>0</v>
      </c>
      <c r="AG26" s="436">
        <f t="shared" si="14"/>
        <v>0</v>
      </c>
      <c r="AH26" s="436">
        <f t="shared" si="14"/>
        <v>0</v>
      </c>
      <c r="AI26" s="436">
        <f t="shared" si="14"/>
        <v>0</v>
      </c>
      <c r="AJ26" s="436" t="e">
        <f t="shared" si="14"/>
        <v>#DIV/0!</v>
      </c>
      <c r="AK26" s="436">
        <f t="shared" si="14"/>
        <v>0</v>
      </c>
    </row>
    <row r="27" spans="1:37" s="27" customFormat="1" ht="13.5" thickBot="1">
      <c r="A27" s="475">
        <v>13</v>
      </c>
      <c r="B27" s="465" t="s">
        <v>216</v>
      </c>
      <c r="C27" s="422">
        <f>C28-C26</f>
        <v>0</v>
      </c>
      <c r="D27" s="456">
        <f aca="true" t="shared" si="15" ref="D27:AK27">D28-D26</f>
        <v>0</v>
      </c>
      <c r="E27" s="456">
        <f t="shared" si="15"/>
        <v>0</v>
      </c>
      <c r="F27" s="456">
        <f t="shared" si="15"/>
        <v>0</v>
      </c>
      <c r="G27" s="456">
        <f t="shared" si="15"/>
        <v>0</v>
      </c>
      <c r="H27" s="456">
        <f t="shared" si="15"/>
        <v>0</v>
      </c>
      <c r="I27" s="456">
        <f t="shared" si="15"/>
        <v>0</v>
      </c>
      <c r="J27" s="457">
        <f t="shared" si="15"/>
        <v>0</v>
      </c>
      <c r="K27" s="422">
        <f t="shared" si="15"/>
        <v>0</v>
      </c>
      <c r="L27" s="456">
        <f t="shared" si="15"/>
        <v>0</v>
      </c>
      <c r="M27" s="457">
        <f t="shared" si="15"/>
        <v>0</v>
      </c>
      <c r="N27" s="422">
        <f t="shared" si="15"/>
        <v>0</v>
      </c>
      <c r="O27" s="458">
        <f t="shared" si="15"/>
        <v>0</v>
      </c>
      <c r="P27" s="456">
        <f t="shared" si="15"/>
        <v>0</v>
      </c>
      <c r="Q27" s="458">
        <f t="shared" si="15"/>
        <v>0</v>
      </c>
      <c r="R27" s="456">
        <f t="shared" si="15"/>
        <v>0</v>
      </c>
      <c r="S27" s="458">
        <f t="shared" si="15"/>
        <v>0</v>
      </c>
      <c r="T27" s="456">
        <f t="shared" si="15"/>
        <v>0</v>
      </c>
      <c r="U27" s="458">
        <f t="shared" si="15"/>
        <v>0</v>
      </c>
      <c r="V27" s="456">
        <f t="shared" si="15"/>
        <v>0</v>
      </c>
      <c r="W27" s="422">
        <f t="shared" si="15"/>
        <v>0</v>
      </c>
      <c r="X27" s="421">
        <f t="shared" si="15"/>
        <v>0</v>
      </c>
      <c r="Y27" s="422">
        <f t="shared" si="15"/>
        <v>0</v>
      </c>
      <c r="Z27" s="421">
        <f t="shared" si="15"/>
        <v>0</v>
      </c>
      <c r="AA27" s="458">
        <f t="shared" si="15"/>
        <v>0</v>
      </c>
      <c r="AB27" s="456">
        <f t="shared" si="15"/>
        <v>0</v>
      </c>
      <c r="AC27" s="458">
        <f t="shared" si="15"/>
        <v>0</v>
      </c>
      <c r="AD27" s="421">
        <f t="shared" si="15"/>
        <v>0</v>
      </c>
      <c r="AE27" s="459">
        <f t="shared" si="15"/>
        <v>0</v>
      </c>
      <c r="AF27" s="421">
        <f t="shared" si="15"/>
        <v>0</v>
      </c>
      <c r="AG27" s="422">
        <f t="shared" si="15"/>
        <v>0</v>
      </c>
      <c r="AH27" s="422">
        <f t="shared" si="15"/>
        <v>0</v>
      </c>
      <c r="AI27" s="459">
        <f t="shared" si="15"/>
        <v>0</v>
      </c>
      <c r="AJ27" s="1027" t="e">
        <f>AH27/AF27</f>
        <v>#DIV/0!</v>
      </c>
      <c r="AK27" s="459">
        <f t="shared" si="15"/>
        <v>0</v>
      </c>
    </row>
    <row r="28" spans="1:37" s="27" customFormat="1" ht="13.5" thickBot="1">
      <c r="A28" s="475">
        <v>14</v>
      </c>
      <c r="B28" s="465" t="s">
        <v>217</v>
      </c>
      <c r="C28" s="415">
        <f aca="true" t="shared" si="16" ref="C28:AI28">C22+C25</f>
        <v>0</v>
      </c>
      <c r="D28" s="426">
        <f t="shared" si="16"/>
        <v>0</v>
      </c>
      <c r="E28" s="426">
        <f t="shared" si="16"/>
        <v>0</v>
      </c>
      <c r="F28" s="426">
        <f t="shared" si="16"/>
        <v>0</v>
      </c>
      <c r="G28" s="426">
        <f t="shared" si="16"/>
        <v>0</v>
      </c>
      <c r="H28" s="426">
        <f t="shared" si="16"/>
        <v>0</v>
      </c>
      <c r="I28" s="426">
        <f t="shared" si="16"/>
        <v>0</v>
      </c>
      <c r="J28" s="427">
        <f t="shared" si="16"/>
        <v>0</v>
      </c>
      <c r="K28" s="415">
        <f t="shared" si="16"/>
        <v>0</v>
      </c>
      <c r="L28" s="426">
        <f t="shared" si="16"/>
        <v>0</v>
      </c>
      <c r="M28" s="427">
        <f t="shared" si="16"/>
        <v>0</v>
      </c>
      <c r="N28" s="415">
        <f t="shared" si="16"/>
        <v>0</v>
      </c>
      <c r="O28" s="426">
        <f t="shared" si="16"/>
        <v>0</v>
      </c>
      <c r="P28" s="426">
        <f t="shared" si="16"/>
        <v>0</v>
      </c>
      <c r="Q28" s="426">
        <f t="shared" si="16"/>
        <v>0</v>
      </c>
      <c r="R28" s="426">
        <f t="shared" si="16"/>
        <v>0</v>
      </c>
      <c r="S28" s="426">
        <f t="shared" si="16"/>
        <v>0</v>
      </c>
      <c r="T28" s="426">
        <f t="shared" si="16"/>
        <v>0</v>
      </c>
      <c r="U28" s="426">
        <f t="shared" si="16"/>
        <v>0</v>
      </c>
      <c r="V28" s="426">
        <f t="shared" si="16"/>
        <v>0</v>
      </c>
      <c r="W28" s="427">
        <f t="shared" si="16"/>
        <v>0</v>
      </c>
      <c r="X28" s="415">
        <f t="shared" si="16"/>
        <v>0</v>
      </c>
      <c r="Y28" s="427">
        <f t="shared" si="16"/>
        <v>0</v>
      </c>
      <c r="Z28" s="415">
        <f t="shared" si="16"/>
        <v>0</v>
      </c>
      <c r="AA28" s="426">
        <f t="shared" si="16"/>
        <v>0</v>
      </c>
      <c r="AB28" s="426">
        <f t="shared" si="16"/>
        <v>0</v>
      </c>
      <c r="AC28" s="427">
        <f t="shared" si="16"/>
        <v>0</v>
      </c>
      <c r="AD28" s="415">
        <f t="shared" si="16"/>
        <v>0</v>
      </c>
      <c r="AE28" s="427">
        <f t="shared" si="16"/>
        <v>0</v>
      </c>
      <c r="AF28" s="415">
        <f t="shared" si="16"/>
        <v>0</v>
      </c>
      <c r="AG28" s="426">
        <f t="shared" si="16"/>
        <v>0</v>
      </c>
      <c r="AH28" s="427">
        <f t="shared" si="16"/>
        <v>0</v>
      </c>
      <c r="AI28" s="460">
        <f t="shared" si="16"/>
        <v>0</v>
      </c>
      <c r="AJ28" s="1029" t="e">
        <f>AH28/AF28</f>
        <v>#DIV/0!</v>
      </c>
      <c r="AK28" s="428">
        <f>AK22+AK25</f>
        <v>0</v>
      </c>
    </row>
    <row r="29" spans="1:36" s="27" customFormat="1" ht="12.75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</row>
    <row r="30" ht="13.5" thickBot="1">
      <c r="B30" s="379"/>
    </row>
    <row r="31" spans="1:36" s="955" customFormat="1" ht="35.25" customHeight="1" thickBot="1">
      <c r="A31" s="2501" t="s">
        <v>393</v>
      </c>
      <c r="B31" s="2502"/>
      <c r="C31" s="2493" t="s">
        <v>395</v>
      </c>
      <c r="D31" s="2493"/>
      <c r="E31" s="2493"/>
      <c r="F31" s="2494"/>
      <c r="G31" s="2484" t="s">
        <v>412</v>
      </c>
      <c r="H31" s="2485"/>
      <c r="I31" s="2485"/>
      <c r="J31" s="2485"/>
      <c r="K31" s="2486"/>
      <c r="L31" s="2484" t="s">
        <v>410</v>
      </c>
      <c r="M31" s="2485"/>
      <c r="N31" s="2485"/>
      <c r="O31" s="2485"/>
      <c r="P31" s="2486"/>
      <c r="X31" s="1357"/>
      <c r="Y31" s="1357"/>
      <c r="AD31" s="1357"/>
      <c r="AE31" s="1357"/>
      <c r="AF31" s="1357"/>
      <c r="AG31" s="1357"/>
      <c r="AH31" s="1357"/>
      <c r="AJ31" s="954"/>
    </row>
    <row r="32" spans="1:36" s="955" customFormat="1" ht="13.5" customHeight="1">
      <c r="A32" s="2503" t="s">
        <v>394</v>
      </c>
      <c r="B32" s="2504"/>
      <c r="C32" s="2495"/>
      <c r="D32" s="2495"/>
      <c r="E32" s="2495"/>
      <c r="F32" s="2496"/>
      <c r="G32" s="2487"/>
      <c r="H32" s="2488"/>
      <c r="I32" s="2488"/>
      <c r="J32" s="2488"/>
      <c r="K32" s="2489"/>
      <c r="L32" s="2490"/>
      <c r="M32" s="2491"/>
      <c r="N32" s="2491"/>
      <c r="O32" s="2491"/>
      <c r="P32" s="2492"/>
      <c r="X32" s="1357"/>
      <c r="Y32" s="1357"/>
      <c r="AD32" s="1357"/>
      <c r="AE32" s="1357"/>
      <c r="AF32" s="1357"/>
      <c r="AG32" s="1357"/>
      <c r="AH32" s="1357"/>
      <c r="AJ32" s="954"/>
    </row>
    <row r="33" spans="1:36" s="955" customFormat="1" ht="12.75">
      <c r="A33" s="2505" t="s">
        <v>396</v>
      </c>
      <c r="B33" s="2506"/>
      <c r="C33" s="2497"/>
      <c r="D33" s="2497"/>
      <c r="E33" s="2497"/>
      <c r="F33" s="2498"/>
      <c r="G33" s="2473"/>
      <c r="H33" s="2474"/>
      <c r="I33" s="2474"/>
      <c r="J33" s="2474"/>
      <c r="K33" s="2475"/>
      <c r="L33" s="2476"/>
      <c r="M33" s="2477"/>
      <c r="N33" s="2477"/>
      <c r="O33" s="2477"/>
      <c r="P33" s="2478"/>
      <c r="X33" s="1357"/>
      <c r="Y33" s="1357"/>
      <c r="AD33" s="1357"/>
      <c r="AE33" s="1357"/>
      <c r="AF33" s="1357"/>
      <c r="AG33" s="1357"/>
      <c r="AH33" s="1357"/>
      <c r="AJ33" s="954"/>
    </row>
    <row r="34" spans="1:36" s="955" customFormat="1" ht="12.75">
      <c r="A34" s="2471" t="s">
        <v>397</v>
      </c>
      <c r="B34" s="2472"/>
      <c r="C34" s="2499"/>
      <c r="D34" s="2499"/>
      <c r="E34" s="2499"/>
      <c r="F34" s="2500"/>
      <c r="G34" s="2454"/>
      <c r="H34" s="2455"/>
      <c r="I34" s="2455"/>
      <c r="J34" s="2455"/>
      <c r="K34" s="2456"/>
      <c r="L34" s="2457"/>
      <c r="M34" s="2458"/>
      <c r="N34" s="2458"/>
      <c r="O34" s="2458"/>
      <c r="P34" s="2459"/>
      <c r="X34" s="1357"/>
      <c r="Y34" s="1357"/>
      <c r="AD34" s="1357"/>
      <c r="AE34" s="1357"/>
      <c r="AF34" s="1357"/>
      <c r="AG34" s="1357"/>
      <c r="AH34" s="1357"/>
      <c r="AJ34" s="954"/>
    </row>
    <row r="35" spans="1:36" ht="15" thickBot="1">
      <c r="A35" s="2461" t="s">
        <v>411</v>
      </c>
      <c r="B35" s="2462"/>
      <c r="C35" s="2463"/>
      <c r="D35" s="2463"/>
      <c r="E35" s="2463"/>
      <c r="F35" s="2464"/>
      <c r="G35" s="2465"/>
      <c r="H35" s="2466"/>
      <c r="I35" s="2466"/>
      <c r="J35" s="2466"/>
      <c r="K35" s="2467"/>
      <c r="L35" s="2468"/>
      <c r="M35" s="2469"/>
      <c r="N35" s="2469"/>
      <c r="O35" s="2469"/>
      <c r="P35" s="2470"/>
      <c r="Q35" s="64"/>
      <c r="R35" s="61"/>
      <c r="S35" s="61"/>
      <c r="T35" s="61"/>
      <c r="U35" s="61"/>
      <c r="V35" s="61"/>
      <c r="W35" s="61"/>
      <c r="X35" s="11"/>
      <c r="Y35" s="11"/>
      <c r="Z35" s="2460"/>
      <c r="AA35" s="2460"/>
      <c r="AB35" s="2460"/>
      <c r="AC35" s="61"/>
      <c r="AD35" s="516"/>
      <c r="AE35" s="516"/>
      <c r="AF35" s="516"/>
      <c r="AG35" s="516"/>
      <c r="AH35" s="516"/>
      <c r="AI35" s="61"/>
      <c r="AJ35" s="69"/>
    </row>
  </sheetData>
  <sheetProtection/>
  <mergeCells count="45">
    <mergeCell ref="A2:AH2"/>
    <mergeCell ref="A3:AH3"/>
    <mergeCell ref="A5:A6"/>
    <mergeCell ref="B5:B6"/>
    <mergeCell ref="C5:D5"/>
    <mergeCell ref="E5:F5"/>
    <mergeCell ref="G5:H5"/>
    <mergeCell ref="X5:Y5"/>
    <mergeCell ref="Z5:AA5"/>
    <mergeCell ref="R5:S5"/>
    <mergeCell ref="AK5:AK6"/>
    <mergeCell ref="AI5:AI6"/>
    <mergeCell ref="C31:F31"/>
    <mergeCell ref="T5:U5"/>
    <mergeCell ref="V5:W5"/>
    <mergeCell ref="P5:Q5"/>
    <mergeCell ref="AB5:AC5"/>
    <mergeCell ref="AF5:AH5"/>
    <mergeCell ref="AJ5:AJ6"/>
    <mergeCell ref="AD5:AE5"/>
    <mergeCell ref="C33:F33"/>
    <mergeCell ref="A33:B33"/>
    <mergeCell ref="A7:AK7"/>
    <mergeCell ref="A31:B31"/>
    <mergeCell ref="A23:AK23"/>
    <mergeCell ref="A32:B32"/>
    <mergeCell ref="L31:P31"/>
    <mergeCell ref="G32:K32"/>
    <mergeCell ref="C32:F32"/>
    <mergeCell ref="G31:K31"/>
    <mergeCell ref="G33:K33"/>
    <mergeCell ref="L33:P33"/>
    <mergeCell ref="I5:J5"/>
    <mergeCell ref="K5:M5"/>
    <mergeCell ref="N5:O5"/>
    <mergeCell ref="L32:P32"/>
    <mergeCell ref="G34:K34"/>
    <mergeCell ref="L34:P34"/>
    <mergeCell ref="Z35:AB35"/>
    <mergeCell ref="A35:B35"/>
    <mergeCell ref="C35:F35"/>
    <mergeCell ref="G35:K35"/>
    <mergeCell ref="L35:P35"/>
    <mergeCell ref="A34:B34"/>
    <mergeCell ref="C34:F3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AK22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3.00390625" style="1" customWidth="1"/>
    <col min="2" max="2" width="22.375" style="1" customWidth="1"/>
    <col min="3" max="3" width="4.00390625" style="1" customWidth="1"/>
    <col min="4" max="4" width="4.375" style="1" customWidth="1"/>
    <col min="5" max="5" width="4.00390625" style="1" customWidth="1"/>
    <col min="6" max="6" width="4.25390625" style="1" customWidth="1"/>
    <col min="7" max="7" width="3.625" style="1" customWidth="1"/>
    <col min="8" max="8" width="4.25390625" style="1" customWidth="1"/>
    <col min="9" max="9" width="3.75390625" style="1" customWidth="1"/>
    <col min="10" max="10" width="4.00390625" style="1" customWidth="1"/>
    <col min="11" max="11" width="3.75390625" style="27" customWidth="1"/>
    <col min="12" max="12" width="4.00390625" style="27" customWidth="1"/>
    <col min="13" max="13" width="5.125" style="27" customWidth="1"/>
    <col min="14" max="14" width="3.625" style="1" customWidth="1"/>
    <col min="15" max="15" width="4.25390625" style="1" customWidth="1"/>
    <col min="16" max="16" width="4.00390625" style="1" customWidth="1"/>
    <col min="17" max="17" width="4.625" style="1" customWidth="1"/>
    <col min="18" max="18" width="3.875" style="1" customWidth="1"/>
    <col min="19" max="19" width="4.875" style="1" customWidth="1"/>
    <col min="20" max="20" width="3.875" style="1" customWidth="1"/>
    <col min="21" max="21" width="4.25390625" style="1" customWidth="1"/>
    <col min="22" max="22" width="3.625" style="1" customWidth="1"/>
    <col min="23" max="23" width="4.375" style="1" customWidth="1"/>
    <col min="24" max="24" width="4.00390625" style="27" customWidth="1"/>
    <col min="25" max="25" width="5.25390625" style="27" customWidth="1"/>
    <col min="26" max="26" width="3.375" style="1" customWidth="1"/>
    <col min="27" max="27" width="4.375" style="1" customWidth="1"/>
    <col min="28" max="28" width="3.625" style="1" customWidth="1"/>
    <col min="29" max="29" width="3.875" style="1" customWidth="1"/>
    <col min="30" max="30" width="4.125" style="1" customWidth="1"/>
    <col min="31" max="31" width="4.25390625" style="1" customWidth="1"/>
    <col min="32" max="33" width="6.00390625" style="1" customWidth="1"/>
    <col min="34" max="34" width="5.25390625" style="1" customWidth="1"/>
    <col min="35" max="35" width="6.00390625" style="1" customWidth="1"/>
    <col min="36" max="36" width="7.875" style="1" customWidth="1"/>
    <col min="37" max="16384" width="9.125" style="1" customWidth="1"/>
  </cols>
  <sheetData>
    <row r="1" ht="15.75">
      <c r="A1" s="1585" t="s">
        <v>416</v>
      </c>
    </row>
    <row r="2" spans="1:35" s="1288" customFormat="1" ht="18.75">
      <c r="A2" s="2550" t="s">
        <v>474</v>
      </c>
      <c r="B2" s="2550"/>
      <c r="C2" s="2550"/>
      <c r="D2" s="2550"/>
      <c r="E2" s="2550"/>
      <c r="F2" s="2550"/>
      <c r="G2" s="2550"/>
      <c r="H2" s="2550"/>
      <c r="I2" s="2550"/>
      <c r="J2" s="2550"/>
      <c r="K2" s="2550"/>
      <c r="L2" s="2550"/>
      <c r="M2" s="2550"/>
      <c r="N2" s="2550"/>
      <c r="O2" s="2550"/>
      <c r="P2" s="2550"/>
      <c r="Q2" s="2550"/>
      <c r="R2" s="2550"/>
      <c r="S2" s="2550"/>
      <c r="T2" s="2550"/>
      <c r="U2" s="2550"/>
      <c r="V2" s="2550"/>
      <c r="W2" s="2550"/>
      <c r="X2" s="2550"/>
      <c r="Y2" s="2550"/>
      <c r="Z2" s="2550"/>
      <c r="AA2" s="2550"/>
      <c r="AB2" s="2550"/>
      <c r="AC2" s="2550"/>
      <c r="AD2" s="2550"/>
      <c r="AE2" s="2550"/>
      <c r="AF2" s="2550"/>
      <c r="AG2" s="2550"/>
      <c r="AH2" s="2550"/>
      <c r="AI2" s="1286"/>
    </row>
    <row r="3" spans="1:35" s="1288" customFormat="1" ht="18.75">
      <c r="A3" s="2550" t="s">
        <v>471</v>
      </c>
      <c r="B3" s="2550"/>
      <c r="C3" s="2550"/>
      <c r="D3" s="2550"/>
      <c r="E3" s="2550"/>
      <c r="F3" s="2550"/>
      <c r="G3" s="2550"/>
      <c r="H3" s="2550"/>
      <c r="I3" s="2550"/>
      <c r="J3" s="2550"/>
      <c r="K3" s="2550"/>
      <c r="L3" s="2550"/>
      <c r="M3" s="2550"/>
      <c r="N3" s="2550"/>
      <c r="O3" s="2550"/>
      <c r="P3" s="2550"/>
      <c r="Q3" s="2550"/>
      <c r="R3" s="2550"/>
      <c r="S3" s="2550"/>
      <c r="T3" s="2550"/>
      <c r="U3" s="2550"/>
      <c r="V3" s="2550"/>
      <c r="W3" s="2550"/>
      <c r="X3" s="2550"/>
      <c r="Y3" s="2550"/>
      <c r="Z3" s="2550"/>
      <c r="AA3" s="2550"/>
      <c r="AB3" s="2550"/>
      <c r="AC3" s="2550"/>
      <c r="AD3" s="2550"/>
      <c r="AE3" s="2550"/>
      <c r="AF3" s="2550"/>
      <c r="AG3" s="2550"/>
      <c r="AH3" s="2550"/>
      <c r="AI3" s="1286"/>
    </row>
    <row r="4" ht="8.25" customHeight="1" thickBot="1"/>
    <row r="5" spans="1:37" s="49" customFormat="1" ht="24" customHeight="1">
      <c r="A5" s="2520" t="s">
        <v>193</v>
      </c>
      <c r="B5" s="2528" t="s">
        <v>222</v>
      </c>
      <c r="C5" s="2541" t="s">
        <v>194</v>
      </c>
      <c r="D5" s="2510"/>
      <c r="E5" s="2510" t="s">
        <v>198</v>
      </c>
      <c r="F5" s="2510"/>
      <c r="G5" s="2510" t="s">
        <v>199</v>
      </c>
      <c r="H5" s="2510"/>
      <c r="I5" s="2510" t="s">
        <v>200</v>
      </c>
      <c r="J5" s="2514"/>
      <c r="K5" s="2511" t="s">
        <v>218</v>
      </c>
      <c r="L5" s="2512"/>
      <c r="M5" s="2540"/>
      <c r="N5" s="2541" t="s">
        <v>202</v>
      </c>
      <c r="O5" s="2510"/>
      <c r="P5" s="2510" t="s">
        <v>203</v>
      </c>
      <c r="Q5" s="2510"/>
      <c r="R5" s="2510" t="s">
        <v>204</v>
      </c>
      <c r="S5" s="2510"/>
      <c r="T5" s="2510" t="s">
        <v>205</v>
      </c>
      <c r="U5" s="2510"/>
      <c r="V5" s="2510" t="s">
        <v>206</v>
      </c>
      <c r="W5" s="2514"/>
      <c r="X5" s="2511" t="s">
        <v>219</v>
      </c>
      <c r="Y5" s="2513"/>
      <c r="Z5" s="2541" t="s">
        <v>207</v>
      </c>
      <c r="AA5" s="2510"/>
      <c r="AB5" s="2510" t="s">
        <v>208</v>
      </c>
      <c r="AC5" s="2514"/>
      <c r="AD5" s="2541" t="s">
        <v>220</v>
      </c>
      <c r="AE5" s="2566"/>
      <c r="AF5" s="2549" t="s">
        <v>221</v>
      </c>
      <c r="AG5" s="2539"/>
      <c r="AH5" s="2513"/>
      <c r="AI5" s="2545" t="s">
        <v>214</v>
      </c>
      <c r="AJ5" s="2518" t="s">
        <v>209</v>
      </c>
      <c r="AK5" s="2520" t="s">
        <v>380</v>
      </c>
    </row>
    <row r="6" spans="1:37" s="49" customFormat="1" ht="36.75" customHeight="1" thickBot="1">
      <c r="A6" s="2534"/>
      <c r="B6" s="2529"/>
      <c r="C6" s="13" t="s">
        <v>196</v>
      </c>
      <c r="D6" s="14" t="s">
        <v>197</v>
      </c>
      <c r="E6" s="14" t="s">
        <v>196</v>
      </c>
      <c r="F6" s="14" t="s">
        <v>197</v>
      </c>
      <c r="G6" s="14" t="s">
        <v>196</v>
      </c>
      <c r="H6" s="14" t="s">
        <v>197</v>
      </c>
      <c r="I6" s="14" t="s">
        <v>196</v>
      </c>
      <c r="J6" s="16" t="s">
        <v>197</v>
      </c>
      <c r="K6" s="180" t="s">
        <v>196</v>
      </c>
      <c r="L6" s="502" t="s">
        <v>201</v>
      </c>
      <c r="M6" s="504" t="s">
        <v>197</v>
      </c>
      <c r="N6" s="13" t="s">
        <v>196</v>
      </c>
      <c r="O6" s="14" t="s">
        <v>197</v>
      </c>
      <c r="P6" s="14" t="s">
        <v>196</v>
      </c>
      <c r="Q6" s="14" t="s">
        <v>197</v>
      </c>
      <c r="R6" s="14" t="s">
        <v>196</v>
      </c>
      <c r="S6" s="14" t="s">
        <v>197</v>
      </c>
      <c r="T6" s="14" t="s">
        <v>196</v>
      </c>
      <c r="U6" s="14" t="s">
        <v>197</v>
      </c>
      <c r="V6" s="14" t="s">
        <v>196</v>
      </c>
      <c r="W6" s="16" t="s">
        <v>197</v>
      </c>
      <c r="X6" s="180" t="s">
        <v>196</v>
      </c>
      <c r="Y6" s="181" t="s">
        <v>197</v>
      </c>
      <c r="Z6" s="13" t="s">
        <v>196</v>
      </c>
      <c r="AA6" s="14" t="s">
        <v>197</v>
      </c>
      <c r="AB6" s="14" t="s">
        <v>196</v>
      </c>
      <c r="AC6" s="16" t="s">
        <v>197</v>
      </c>
      <c r="AD6" s="13" t="s">
        <v>196</v>
      </c>
      <c r="AE6" s="15" t="s">
        <v>197</v>
      </c>
      <c r="AF6" s="501" t="s">
        <v>196</v>
      </c>
      <c r="AG6" s="502" t="s">
        <v>201</v>
      </c>
      <c r="AH6" s="503" t="s">
        <v>197</v>
      </c>
      <c r="AI6" s="2546"/>
      <c r="AJ6" s="2519"/>
      <c r="AK6" s="2521"/>
    </row>
    <row r="7" spans="1:37" s="49" customFormat="1" ht="13.5" customHeight="1" thickBot="1">
      <c r="A7" s="2563" t="s">
        <v>210</v>
      </c>
      <c r="B7" s="2564"/>
      <c r="C7" s="2564"/>
      <c r="D7" s="2564"/>
      <c r="E7" s="2564"/>
      <c r="F7" s="2564"/>
      <c r="G7" s="2564"/>
      <c r="H7" s="2564"/>
      <c r="I7" s="2564"/>
      <c r="J7" s="2564"/>
      <c r="K7" s="2564"/>
      <c r="L7" s="2564"/>
      <c r="M7" s="2564"/>
      <c r="N7" s="2564"/>
      <c r="O7" s="2564"/>
      <c r="P7" s="2564"/>
      <c r="Q7" s="2564"/>
      <c r="R7" s="2564"/>
      <c r="S7" s="2564"/>
      <c r="T7" s="2564"/>
      <c r="U7" s="2564"/>
      <c r="V7" s="2564"/>
      <c r="W7" s="2564"/>
      <c r="X7" s="2564"/>
      <c r="Y7" s="2564"/>
      <c r="Z7" s="2564"/>
      <c r="AA7" s="2564"/>
      <c r="AB7" s="2564"/>
      <c r="AC7" s="2564"/>
      <c r="AD7" s="2564"/>
      <c r="AE7" s="2564"/>
      <c r="AF7" s="2564"/>
      <c r="AG7" s="2564"/>
      <c r="AH7" s="2564"/>
      <c r="AI7" s="2564"/>
      <c r="AJ7" s="2564"/>
      <c r="AK7" s="2565"/>
    </row>
    <row r="8" spans="1:37" s="366" customFormat="1" ht="21.75">
      <c r="A8" s="469">
        <v>1.2</v>
      </c>
      <c r="B8" s="2150" t="s">
        <v>98</v>
      </c>
      <c r="C8" s="360"/>
      <c r="D8" s="361"/>
      <c r="E8" s="361"/>
      <c r="F8" s="361"/>
      <c r="G8" s="361"/>
      <c r="H8" s="361"/>
      <c r="I8" s="361"/>
      <c r="J8" s="362"/>
      <c r="K8" s="484">
        <f>C8+E8+G8+I8</f>
        <v>0</v>
      </c>
      <c r="L8" s="485"/>
      <c r="M8" s="486">
        <f>D8+F8+H8+J8</f>
        <v>0</v>
      </c>
      <c r="N8" s="360"/>
      <c r="O8" s="361"/>
      <c r="P8" s="359"/>
      <c r="Q8" s="361"/>
      <c r="R8" s="361"/>
      <c r="S8" s="361"/>
      <c r="T8" s="361"/>
      <c r="U8" s="361"/>
      <c r="V8" s="361"/>
      <c r="W8" s="364"/>
      <c r="X8" s="484">
        <f>N8+P8+R8+T8+V8</f>
        <v>0</v>
      </c>
      <c r="Y8" s="486">
        <f>O8+Q8+S8+U8+W8</f>
        <v>0</v>
      </c>
      <c r="Z8" s="360"/>
      <c r="AA8" s="361"/>
      <c r="AB8" s="361"/>
      <c r="AC8" s="364"/>
      <c r="AD8" s="363">
        <f>Z8+AB8</f>
        <v>0</v>
      </c>
      <c r="AE8" s="408">
        <f>AA8+AC8</f>
        <v>0</v>
      </c>
      <c r="AF8" s="497">
        <f>K8+X8+AD8</f>
        <v>0</v>
      </c>
      <c r="AG8" s="498">
        <f>L8+X8+AD8</f>
        <v>0</v>
      </c>
      <c r="AH8" s="486">
        <f>M8+Y8+AE8</f>
        <v>0</v>
      </c>
      <c r="AI8" s="365"/>
      <c r="AJ8" s="1092" t="e">
        <f aca="true" t="shared" si="0" ref="AJ8:AJ13">AH8/AF8</f>
        <v>#DIV/0!</v>
      </c>
      <c r="AK8" s="468"/>
    </row>
    <row r="9" spans="1:37" s="443" customFormat="1" ht="12.75">
      <c r="A9" s="470">
        <v>2</v>
      </c>
      <c r="B9" s="1258" t="s">
        <v>120</v>
      </c>
      <c r="C9" s="367"/>
      <c r="D9" s="368"/>
      <c r="E9" s="368"/>
      <c r="F9" s="368"/>
      <c r="G9" s="368"/>
      <c r="H9" s="368"/>
      <c r="I9" s="368"/>
      <c r="J9" s="369"/>
      <c r="K9" s="487">
        <f>C9+E9+G9+I9</f>
        <v>0</v>
      </c>
      <c r="L9" s="488"/>
      <c r="M9" s="489">
        <f>D9+F9+H9+J9</f>
        <v>0</v>
      </c>
      <c r="N9" s="367"/>
      <c r="O9" s="368"/>
      <c r="P9" s="368"/>
      <c r="Q9" s="368"/>
      <c r="R9" s="368"/>
      <c r="S9" s="368"/>
      <c r="T9" s="368"/>
      <c r="U9" s="368"/>
      <c r="V9" s="368"/>
      <c r="W9" s="370"/>
      <c r="X9" s="496">
        <f aca="true" t="shared" si="1" ref="X9:Y11">N9+P9+R9+T9+V9</f>
        <v>0</v>
      </c>
      <c r="Y9" s="492">
        <f>O9+Q9+S9+U9+W9</f>
        <v>0</v>
      </c>
      <c r="Z9" s="367"/>
      <c r="AA9" s="368"/>
      <c r="AB9" s="368"/>
      <c r="AC9" s="370"/>
      <c r="AD9" s="399">
        <f aca="true" t="shared" si="2" ref="AD9:AE11">Z9+AB9</f>
        <v>0</v>
      </c>
      <c r="AE9" s="409">
        <f>AA9+AC9</f>
        <v>0</v>
      </c>
      <c r="AF9" s="499">
        <f>K9+X9+AD9</f>
        <v>0</v>
      </c>
      <c r="AG9" s="500">
        <f aca="true" t="shared" si="3" ref="AG9:AH11">L9+X9+AD9</f>
        <v>0</v>
      </c>
      <c r="AH9" s="489">
        <f t="shared" si="3"/>
        <v>0</v>
      </c>
      <c r="AI9" s="371"/>
      <c r="AJ9" s="1094" t="e">
        <f t="shared" si="0"/>
        <v>#DIV/0!</v>
      </c>
      <c r="AK9" s="471"/>
    </row>
    <row r="10" spans="1:37" s="49" customFormat="1" ht="12.75">
      <c r="A10" s="467">
        <v>3</v>
      </c>
      <c r="B10" s="943" t="s">
        <v>136</v>
      </c>
      <c r="C10" s="447"/>
      <c r="D10" s="88"/>
      <c r="E10" s="88"/>
      <c r="F10" s="88"/>
      <c r="G10" s="88"/>
      <c r="H10" s="88"/>
      <c r="I10" s="88"/>
      <c r="J10" s="444"/>
      <c r="K10" s="506">
        <f>C10+E10+G10+I10</f>
        <v>0</v>
      </c>
      <c r="L10" s="505"/>
      <c r="M10" s="492">
        <f>D10+F10+H10+J10</f>
        <v>0</v>
      </c>
      <c r="N10" s="447"/>
      <c r="O10" s="88"/>
      <c r="P10" s="88"/>
      <c r="Q10" s="88"/>
      <c r="R10" s="88"/>
      <c r="S10" s="88"/>
      <c r="T10" s="88"/>
      <c r="U10" s="88"/>
      <c r="V10" s="88"/>
      <c r="W10" s="444"/>
      <c r="X10" s="506">
        <f t="shared" si="1"/>
        <v>0</v>
      </c>
      <c r="Y10" s="492">
        <f>O10+Q10+S10+U10+W10</f>
        <v>0</v>
      </c>
      <c r="Z10" s="447"/>
      <c r="AA10" s="88"/>
      <c r="AB10" s="88"/>
      <c r="AC10" s="444"/>
      <c r="AD10" s="446">
        <f t="shared" si="2"/>
        <v>0</v>
      </c>
      <c r="AE10" s="413">
        <f>AA10+AC10</f>
        <v>0</v>
      </c>
      <c r="AF10" s="506">
        <f>K10+X10+AD10</f>
        <v>0</v>
      </c>
      <c r="AG10" s="505">
        <f t="shared" si="3"/>
        <v>0</v>
      </c>
      <c r="AH10" s="492">
        <f t="shared" si="3"/>
        <v>0</v>
      </c>
      <c r="AI10" s="445"/>
      <c r="AJ10" s="1256" t="e">
        <f t="shared" si="0"/>
        <v>#DIV/0!</v>
      </c>
      <c r="AK10" s="295"/>
    </row>
    <row r="11" spans="1:37" s="49" customFormat="1" ht="12.75">
      <c r="A11" s="470">
        <v>4</v>
      </c>
      <c r="B11" s="697" t="s">
        <v>138</v>
      </c>
      <c r="C11" s="447"/>
      <c r="D11" s="88"/>
      <c r="E11" s="88"/>
      <c r="F11" s="88"/>
      <c r="G11" s="88"/>
      <c r="H11" s="88"/>
      <c r="I11" s="88"/>
      <c r="J11" s="444"/>
      <c r="K11" s="506">
        <f>C11+E11+G11+I11</f>
        <v>0</v>
      </c>
      <c r="L11" s="505"/>
      <c r="M11" s="492">
        <f>D11+F11+H11+J11</f>
        <v>0</v>
      </c>
      <c r="N11" s="447"/>
      <c r="O11" s="88"/>
      <c r="P11" s="88"/>
      <c r="Q11" s="88"/>
      <c r="R11" s="88"/>
      <c r="S11" s="88"/>
      <c r="T11" s="88"/>
      <c r="U11" s="88"/>
      <c r="V11" s="88"/>
      <c r="W11" s="444"/>
      <c r="X11" s="506">
        <f t="shared" si="1"/>
        <v>0</v>
      </c>
      <c r="Y11" s="492">
        <f t="shared" si="1"/>
        <v>0</v>
      </c>
      <c r="Z11" s="447"/>
      <c r="AA11" s="88"/>
      <c r="AB11" s="88"/>
      <c r="AC11" s="444"/>
      <c r="AD11" s="446">
        <f t="shared" si="2"/>
        <v>0</v>
      </c>
      <c r="AE11" s="413">
        <f t="shared" si="2"/>
        <v>0</v>
      </c>
      <c r="AF11" s="506">
        <f>K11+X11+AD11</f>
        <v>0</v>
      </c>
      <c r="AG11" s="505">
        <f t="shared" si="3"/>
        <v>0</v>
      </c>
      <c r="AH11" s="492">
        <f t="shared" si="3"/>
        <v>0</v>
      </c>
      <c r="AI11" s="445"/>
      <c r="AJ11" s="1256" t="e">
        <f t="shared" si="0"/>
        <v>#DIV/0!</v>
      </c>
      <c r="AK11" s="295"/>
    </row>
    <row r="12" spans="1:37" s="49" customFormat="1" ht="13.5" thickBot="1">
      <c r="A12" s="473">
        <v>5</v>
      </c>
      <c r="B12" s="1257" t="s">
        <v>129</v>
      </c>
      <c r="C12" s="447"/>
      <c r="D12" s="88"/>
      <c r="E12" s="88"/>
      <c r="F12" s="88"/>
      <c r="G12" s="88"/>
      <c r="H12" s="88"/>
      <c r="I12" s="88"/>
      <c r="J12" s="444"/>
      <c r="K12" s="506">
        <f>C12+E12+G12+I12</f>
        <v>0</v>
      </c>
      <c r="L12" s="505"/>
      <c r="M12" s="492">
        <f>D12+F12+H12+J12</f>
        <v>0</v>
      </c>
      <c r="N12" s="447"/>
      <c r="O12" s="88"/>
      <c r="P12" s="88"/>
      <c r="Q12" s="88"/>
      <c r="R12" s="88"/>
      <c r="S12" s="88"/>
      <c r="T12" s="88"/>
      <c r="U12" s="88"/>
      <c r="V12" s="88"/>
      <c r="W12" s="444"/>
      <c r="X12" s="506">
        <f>N12+P12+R12+T12+V12</f>
        <v>0</v>
      </c>
      <c r="Y12" s="492">
        <f>O12+Q12+S12+U12+W12</f>
        <v>0</v>
      </c>
      <c r="Z12" s="447"/>
      <c r="AA12" s="88"/>
      <c r="AB12" s="88"/>
      <c r="AC12" s="444"/>
      <c r="AD12" s="446">
        <f>Z12+AB12</f>
        <v>0</v>
      </c>
      <c r="AE12" s="413">
        <f>AA12+AC12</f>
        <v>0</v>
      </c>
      <c r="AF12" s="506">
        <f>K12+X12+AD12</f>
        <v>0</v>
      </c>
      <c r="AG12" s="505">
        <f>L12+X12+AD12</f>
        <v>0</v>
      </c>
      <c r="AH12" s="492">
        <f>M12+Y12+AE12</f>
        <v>0</v>
      </c>
      <c r="AI12" s="445"/>
      <c r="AJ12" s="1096" t="e">
        <f t="shared" si="0"/>
        <v>#DIV/0!</v>
      </c>
      <c r="AK12" s="296"/>
    </row>
    <row r="13" spans="1:37" s="27" customFormat="1" ht="13.5" thickBot="1">
      <c r="A13" s="466">
        <v>5</v>
      </c>
      <c r="B13" s="404" t="s">
        <v>211</v>
      </c>
      <c r="C13" s="380">
        <f aca="true" t="shared" si="4" ref="C13:AI13">SUM(C8:C12)</f>
        <v>0</v>
      </c>
      <c r="D13" s="450">
        <f t="shared" si="4"/>
        <v>0</v>
      </c>
      <c r="E13" s="450">
        <f t="shared" si="4"/>
        <v>0</v>
      </c>
      <c r="F13" s="450">
        <f t="shared" si="4"/>
        <v>0</v>
      </c>
      <c r="G13" s="450">
        <f t="shared" si="4"/>
        <v>0</v>
      </c>
      <c r="H13" s="450">
        <f t="shared" si="4"/>
        <v>0</v>
      </c>
      <c r="I13" s="450">
        <f t="shared" si="4"/>
        <v>0</v>
      </c>
      <c r="J13" s="402">
        <f t="shared" si="4"/>
        <v>0</v>
      </c>
      <c r="K13" s="380">
        <f t="shared" si="4"/>
        <v>0</v>
      </c>
      <c r="L13" s="450">
        <f t="shared" si="4"/>
        <v>0</v>
      </c>
      <c r="M13" s="424">
        <f t="shared" si="4"/>
        <v>0</v>
      </c>
      <c r="N13" s="401">
        <f t="shared" si="4"/>
        <v>0</v>
      </c>
      <c r="O13" s="450">
        <f t="shared" si="4"/>
        <v>0</v>
      </c>
      <c r="P13" s="450">
        <f t="shared" si="4"/>
        <v>0</v>
      </c>
      <c r="Q13" s="450">
        <f t="shared" si="4"/>
        <v>0</v>
      </c>
      <c r="R13" s="450">
        <f t="shared" si="4"/>
        <v>0</v>
      </c>
      <c r="S13" s="450">
        <f t="shared" si="4"/>
        <v>0</v>
      </c>
      <c r="T13" s="450">
        <f t="shared" si="4"/>
        <v>0</v>
      </c>
      <c r="U13" s="450">
        <f t="shared" si="4"/>
        <v>0</v>
      </c>
      <c r="V13" s="450">
        <f t="shared" si="4"/>
        <v>0</v>
      </c>
      <c r="W13" s="402">
        <f t="shared" si="4"/>
        <v>0</v>
      </c>
      <c r="X13" s="380">
        <f t="shared" si="4"/>
        <v>0</v>
      </c>
      <c r="Y13" s="424">
        <f t="shared" si="4"/>
        <v>0</v>
      </c>
      <c r="Z13" s="401">
        <f t="shared" si="4"/>
        <v>0</v>
      </c>
      <c r="AA13" s="450">
        <f t="shared" si="4"/>
        <v>0</v>
      </c>
      <c r="AB13" s="450">
        <f t="shared" si="4"/>
        <v>0</v>
      </c>
      <c r="AC13" s="402">
        <f t="shared" si="4"/>
        <v>0</v>
      </c>
      <c r="AD13" s="380">
        <f t="shared" si="4"/>
        <v>0</v>
      </c>
      <c r="AE13" s="424">
        <f t="shared" si="4"/>
        <v>0</v>
      </c>
      <c r="AF13" s="401">
        <f t="shared" si="4"/>
        <v>0</v>
      </c>
      <c r="AG13" s="450">
        <f t="shared" si="4"/>
        <v>0</v>
      </c>
      <c r="AH13" s="450">
        <f t="shared" si="4"/>
        <v>0</v>
      </c>
      <c r="AI13" s="402">
        <f t="shared" si="4"/>
        <v>0</v>
      </c>
      <c r="AJ13" s="1028" t="e">
        <f t="shared" si="0"/>
        <v>#DIV/0!</v>
      </c>
      <c r="AK13" s="402">
        <f>SUM(AK8:AK12)</f>
        <v>0</v>
      </c>
    </row>
    <row r="14" spans="1:37" s="439" customFormat="1" ht="13.5" thickBot="1">
      <c r="A14" s="474">
        <v>1</v>
      </c>
      <c r="B14" s="464" t="s">
        <v>215</v>
      </c>
      <c r="C14" s="436">
        <f>C8</f>
        <v>0</v>
      </c>
      <c r="D14" s="436">
        <f aca="true" t="shared" si="5" ref="D14:AK14">D8</f>
        <v>0</v>
      </c>
      <c r="E14" s="436">
        <f t="shared" si="5"/>
        <v>0</v>
      </c>
      <c r="F14" s="436">
        <f t="shared" si="5"/>
        <v>0</v>
      </c>
      <c r="G14" s="436">
        <f t="shared" si="5"/>
        <v>0</v>
      </c>
      <c r="H14" s="436">
        <f t="shared" si="5"/>
        <v>0</v>
      </c>
      <c r="I14" s="436">
        <f t="shared" si="5"/>
        <v>0</v>
      </c>
      <c r="J14" s="436">
        <f t="shared" si="5"/>
        <v>0</v>
      </c>
      <c r="K14" s="436">
        <f t="shared" si="5"/>
        <v>0</v>
      </c>
      <c r="L14" s="436">
        <f t="shared" si="5"/>
        <v>0</v>
      </c>
      <c r="M14" s="436">
        <f t="shared" si="5"/>
        <v>0</v>
      </c>
      <c r="N14" s="436">
        <f t="shared" si="5"/>
        <v>0</v>
      </c>
      <c r="O14" s="436">
        <f t="shared" si="5"/>
        <v>0</v>
      </c>
      <c r="P14" s="436">
        <f t="shared" si="5"/>
        <v>0</v>
      </c>
      <c r="Q14" s="436">
        <f t="shared" si="5"/>
        <v>0</v>
      </c>
      <c r="R14" s="436">
        <f t="shared" si="5"/>
        <v>0</v>
      </c>
      <c r="S14" s="436">
        <f t="shared" si="5"/>
        <v>0</v>
      </c>
      <c r="T14" s="436">
        <f t="shared" si="5"/>
        <v>0</v>
      </c>
      <c r="U14" s="436">
        <f t="shared" si="5"/>
        <v>0</v>
      </c>
      <c r="V14" s="436">
        <f t="shared" si="5"/>
        <v>0</v>
      </c>
      <c r="W14" s="436">
        <f t="shared" si="5"/>
        <v>0</v>
      </c>
      <c r="X14" s="436">
        <f t="shared" si="5"/>
        <v>0</v>
      </c>
      <c r="Y14" s="436">
        <f t="shared" si="5"/>
        <v>0</v>
      </c>
      <c r="Z14" s="436">
        <f t="shared" si="5"/>
        <v>0</v>
      </c>
      <c r="AA14" s="436">
        <f t="shared" si="5"/>
        <v>0</v>
      </c>
      <c r="AB14" s="436">
        <f t="shared" si="5"/>
        <v>0</v>
      </c>
      <c r="AC14" s="436">
        <f t="shared" si="5"/>
        <v>0</v>
      </c>
      <c r="AD14" s="436">
        <f t="shared" si="5"/>
        <v>0</v>
      </c>
      <c r="AE14" s="436">
        <f t="shared" si="5"/>
        <v>0</v>
      </c>
      <c r="AF14" s="436">
        <f t="shared" si="5"/>
        <v>0</v>
      </c>
      <c r="AG14" s="436">
        <f t="shared" si="5"/>
        <v>0</v>
      </c>
      <c r="AH14" s="436">
        <f t="shared" si="5"/>
        <v>0</v>
      </c>
      <c r="AI14" s="436">
        <f t="shared" si="5"/>
        <v>0</v>
      </c>
      <c r="AJ14" s="436" t="e">
        <f t="shared" si="5"/>
        <v>#DIV/0!</v>
      </c>
      <c r="AK14" s="436">
        <f t="shared" si="5"/>
        <v>0</v>
      </c>
    </row>
    <row r="15" spans="1:37" s="27" customFormat="1" ht="13.5" thickBot="1">
      <c r="A15" s="2115">
        <v>4</v>
      </c>
      <c r="B15" s="404" t="s">
        <v>216</v>
      </c>
      <c r="C15" s="415">
        <f>C13-C14</f>
        <v>0</v>
      </c>
      <c r="D15" s="415">
        <f aca="true" t="shared" si="6" ref="D15:AK15">D13-D14</f>
        <v>0</v>
      </c>
      <c r="E15" s="415">
        <f t="shared" si="6"/>
        <v>0</v>
      </c>
      <c r="F15" s="415">
        <f t="shared" si="6"/>
        <v>0</v>
      </c>
      <c r="G15" s="415">
        <f t="shared" si="6"/>
        <v>0</v>
      </c>
      <c r="H15" s="415">
        <f t="shared" si="6"/>
        <v>0</v>
      </c>
      <c r="I15" s="415">
        <f t="shared" si="6"/>
        <v>0</v>
      </c>
      <c r="J15" s="415">
        <f t="shared" si="6"/>
        <v>0</v>
      </c>
      <c r="K15" s="415">
        <f t="shared" si="6"/>
        <v>0</v>
      </c>
      <c r="L15" s="415">
        <f t="shared" si="6"/>
        <v>0</v>
      </c>
      <c r="M15" s="415">
        <f t="shared" si="6"/>
        <v>0</v>
      </c>
      <c r="N15" s="415">
        <f t="shared" si="6"/>
        <v>0</v>
      </c>
      <c r="O15" s="415">
        <f t="shared" si="6"/>
        <v>0</v>
      </c>
      <c r="P15" s="415">
        <f t="shared" si="6"/>
        <v>0</v>
      </c>
      <c r="Q15" s="415">
        <f t="shared" si="6"/>
        <v>0</v>
      </c>
      <c r="R15" s="415">
        <f t="shared" si="6"/>
        <v>0</v>
      </c>
      <c r="S15" s="415">
        <f t="shared" si="6"/>
        <v>0</v>
      </c>
      <c r="T15" s="415">
        <f t="shared" si="6"/>
        <v>0</v>
      </c>
      <c r="U15" s="415">
        <f t="shared" si="6"/>
        <v>0</v>
      </c>
      <c r="V15" s="415">
        <f t="shared" si="6"/>
        <v>0</v>
      </c>
      <c r="W15" s="415">
        <f t="shared" si="6"/>
        <v>0</v>
      </c>
      <c r="X15" s="415">
        <f t="shared" si="6"/>
        <v>0</v>
      </c>
      <c r="Y15" s="415">
        <f t="shared" si="6"/>
        <v>0</v>
      </c>
      <c r="Z15" s="415">
        <f t="shared" si="6"/>
        <v>0</v>
      </c>
      <c r="AA15" s="415">
        <f t="shared" si="6"/>
        <v>0</v>
      </c>
      <c r="AB15" s="415">
        <f t="shared" si="6"/>
        <v>0</v>
      </c>
      <c r="AC15" s="415">
        <f t="shared" si="6"/>
        <v>0</v>
      </c>
      <c r="AD15" s="415">
        <f t="shared" si="6"/>
        <v>0</v>
      </c>
      <c r="AE15" s="415">
        <f t="shared" si="6"/>
        <v>0</v>
      </c>
      <c r="AF15" s="415">
        <f t="shared" si="6"/>
        <v>0</v>
      </c>
      <c r="AG15" s="415">
        <f t="shared" si="6"/>
        <v>0</v>
      </c>
      <c r="AH15" s="415">
        <f t="shared" si="6"/>
        <v>0</v>
      </c>
      <c r="AI15" s="415">
        <f t="shared" si="6"/>
        <v>0</v>
      </c>
      <c r="AJ15" s="415" t="e">
        <f t="shared" si="6"/>
        <v>#DIV/0!</v>
      </c>
      <c r="AK15" s="460">
        <f t="shared" si="6"/>
        <v>0</v>
      </c>
    </row>
    <row r="16" spans="1:36" s="27" customFormat="1" ht="12.7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</row>
    <row r="17" ht="13.5" thickBot="1">
      <c r="B17" s="379"/>
    </row>
    <row r="18" spans="1:36" s="955" customFormat="1" ht="35.25" customHeight="1" thickBot="1">
      <c r="A18" s="2501" t="s">
        <v>393</v>
      </c>
      <c r="B18" s="2502"/>
      <c r="C18" s="2493" t="s">
        <v>395</v>
      </c>
      <c r="D18" s="2493"/>
      <c r="E18" s="2493"/>
      <c r="F18" s="2494"/>
      <c r="G18" s="2484" t="s">
        <v>412</v>
      </c>
      <c r="H18" s="2485"/>
      <c r="I18" s="2485"/>
      <c r="J18" s="2485"/>
      <c r="K18" s="2486"/>
      <c r="L18" s="2484" t="s">
        <v>410</v>
      </c>
      <c r="M18" s="2485"/>
      <c r="N18" s="2485"/>
      <c r="O18" s="2485"/>
      <c r="P18" s="2486"/>
      <c r="X18" s="1357"/>
      <c r="Y18" s="1357"/>
      <c r="AD18" s="1357"/>
      <c r="AE18" s="1357"/>
      <c r="AF18" s="1357"/>
      <c r="AG18" s="1357"/>
      <c r="AH18" s="1357"/>
      <c r="AJ18" s="954"/>
    </row>
    <row r="19" spans="1:36" s="955" customFormat="1" ht="13.5" customHeight="1">
      <c r="A19" s="2503" t="s">
        <v>394</v>
      </c>
      <c r="B19" s="2504"/>
      <c r="C19" s="2495"/>
      <c r="D19" s="2495"/>
      <c r="E19" s="2495"/>
      <c r="F19" s="2496"/>
      <c r="G19" s="2487"/>
      <c r="H19" s="2488"/>
      <c r="I19" s="2488"/>
      <c r="J19" s="2488"/>
      <c r="K19" s="2489"/>
      <c r="L19" s="2490"/>
      <c r="M19" s="2491"/>
      <c r="N19" s="2491"/>
      <c r="O19" s="2491"/>
      <c r="P19" s="2492"/>
      <c r="X19" s="1357"/>
      <c r="Y19" s="1357"/>
      <c r="AD19" s="1357"/>
      <c r="AE19" s="1357"/>
      <c r="AF19" s="1357"/>
      <c r="AG19" s="1357"/>
      <c r="AH19" s="1357"/>
      <c r="AJ19" s="954"/>
    </row>
    <row r="20" spans="1:36" s="955" customFormat="1" ht="12.75">
      <c r="A20" s="2505" t="s">
        <v>396</v>
      </c>
      <c r="B20" s="2506"/>
      <c r="C20" s="2497"/>
      <c r="D20" s="2497"/>
      <c r="E20" s="2497"/>
      <c r="F20" s="2498"/>
      <c r="G20" s="2473"/>
      <c r="H20" s="2474"/>
      <c r="I20" s="2474"/>
      <c r="J20" s="2474"/>
      <c r="K20" s="2475"/>
      <c r="L20" s="2476"/>
      <c r="M20" s="2477"/>
      <c r="N20" s="2477"/>
      <c r="O20" s="2477"/>
      <c r="P20" s="2478"/>
      <c r="X20" s="1357"/>
      <c r="Y20" s="1357"/>
      <c r="AD20" s="1357"/>
      <c r="AE20" s="1357"/>
      <c r="AF20" s="1357"/>
      <c r="AG20" s="1357"/>
      <c r="AH20" s="1357"/>
      <c r="AJ20" s="954"/>
    </row>
    <row r="21" spans="1:36" s="955" customFormat="1" ht="12.75">
      <c r="A21" s="2471" t="s">
        <v>397</v>
      </c>
      <c r="B21" s="2472"/>
      <c r="C21" s="2499"/>
      <c r="D21" s="2499"/>
      <c r="E21" s="2499"/>
      <c r="F21" s="2500"/>
      <c r="G21" s="2454"/>
      <c r="H21" s="2455"/>
      <c r="I21" s="2455"/>
      <c r="J21" s="2455"/>
      <c r="K21" s="2456"/>
      <c r="L21" s="2457"/>
      <c r="M21" s="2458"/>
      <c r="N21" s="2458"/>
      <c r="O21" s="2458"/>
      <c r="P21" s="2459"/>
      <c r="X21" s="1357"/>
      <c r="Y21" s="1357"/>
      <c r="AD21" s="1357"/>
      <c r="AE21" s="1357"/>
      <c r="AF21" s="1357"/>
      <c r="AG21" s="1357"/>
      <c r="AH21" s="1357"/>
      <c r="AJ21" s="954"/>
    </row>
    <row r="22" spans="1:36" ht="15" thickBot="1">
      <c r="A22" s="2461" t="s">
        <v>411</v>
      </c>
      <c r="B22" s="2462"/>
      <c r="C22" s="2463"/>
      <c r="D22" s="2463"/>
      <c r="E22" s="2463"/>
      <c r="F22" s="2464"/>
      <c r="G22" s="2465"/>
      <c r="H22" s="2466"/>
      <c r="I22" s="2466"/>
      <c r="J22" s="2466"/>
      <c r="K22" s="2467"/>
      <c r="L22" s="2468"/>
      <c r="M22" s="2469"/>
      <c r="N22" s="2469"/>
      <c r="O22" s="2469"/>
      <c r="P22" s="2470"/>
      <c r="Q22" s="64"/>
      <c r="R22" s="61"/>
      <c r="S22" s="61"/>
      <c r="T22" s="61"/>
      <c r="U22" s="61"/>
      <c r="V22" s="61"/>
      <c r="W22" s="61"/>
      <c r="X22" s="11"/>
      <c r="Y22" s="11"/>
      <c r="Z22" s="2460"/>
      <c r="AA22" s="2460"/>
      <c r="AB22" s="2460"/>
      <c r="AC22" s="61"/>
      <c r="AD22" s="516"/>
      <c r="AE22" s="516"/>
      <c r="AF22" s="516"/>
      <c r="AG22" s="516"/>
      <c r="AH22" s="516"/>
      <c r="AI22" s="61"/>
      <c r="AJ22" s="69"/>
    </row>
  </sheetData>
  <sheetProtection/>
  <mergeCells count="44">
    <mergeCell ref="Z22:AB22"/>
    <mergeCell ref="A21:B21"/>
    <mergeCell ref="C21:F21"/>
    <mergeCell ref="G21:K21"/>
    <mergeCell ref="L21:P21"/>
    <mergeCell ref="A22:B22"/>
    <mergeCell ref="C22:F22"/>
    <mergeCell ref="G22:K22"/>
    <mergeCell ref="L22:P22"/>
    <mergeCell ref="A19:B19"/>
    <mergeCell ref="C19:F19"/>
    <mergeCell ref="G19:K19"/>
    <mergeCell ref="L19:P19"/>
    <mergeCell ref="A20:B20"/>
    <mergeCell ref="C20:F20"/>
    <mergeCell ref="G20:K20"/>
    <mergeCell ref="L20:P20"/>
    <mergeCell ref="A7:AK7"/>
    <mergeCell ref="A18:B18"/>
    <mergeCell ref="C18:F18"/>
    <mergeCell ref="G18:K18"/>
    <mergeCell ref="L18:P18"/>
    <mergeCell ref="AB5:AC5"/>
    <mergeCell ref="AD5:AE5"/>
    <mergeCell ref="AF5:AH5"/>
    <mergeCell ref="AI5:AI6"/>
    <mergeCell ref="AJ5:AJ6"/>
    <mergeCell ref="AK5:AK6"/>
    <mergeCell ref="P5:Q5"/>
    <mergeCell ref="R5:S5"/>
    <mergeCell ref="T5:U5"/>
    <mergeCell ref="V5:W5"/>
    <mergeCell ref="X5:Y5"/>
    <mergeCell ref="Z5:AA5"/>
    <mergeCell ref="A2:AH2"/>
    <mergeCell ref="A3:AH3"/>
    <mergeCell ref="A5:A6"/>
    <mergeCell ref="B5:B6"/>
    <mergeCell ref="C5:D5"/>
    <mergeCell ref="E5:F5"/>
    <mergeCell ref="G5:H5"/>
    <mergeCell ref="I5:J5"/>
    <mergeCell ref="K5:M5"/>
    <mergeCell ref="N5:O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AK21"/>
  <sheetViews>
    <sheetView zoomScalePageLayoutView="0" workbookViewId="0" topLeftCell="A1">
      <selection activeCell="Y17" sqref="Y17"/>
    </sheetView>
  </sheetViews>
  <sheetFormatPr defaultColWidth="9.00390625" defaultRowHeight="12.75"/>
  <cols>
    <col min="1" max="1" width="3.00390625" style="1" customWidth="1"/>
    <col min="2" max="2" width="21.25390625" style="1" customWidth="1"/>
    <col min="3" max="3" width="4.00390625" style="1" customWidth="1"/>
    <col min="4" max="4" width="4.375" style="1" customWidth="1"/>
    <col min="5" max="5" width="4.00390625" style="1" customWidth="1"/>
    <col min="6" max="6" width="4.25390625" style="1" customWidth="1"/>
    <col min="7" max="7" width="3.625" style="1" customWidth="1"/>
    <col min="8" max="8" width="4.25390625" style="1" customWidth="1"/>
    <col min="9" max="9" width="3.75390625" style="1" customWidth="1"/>
    <col min="10" max="10" width="4.00390625" style="1" customWidth="1"/>
    <col min="11" max="11" width="3.75390625" style="27" customWidth="1"/>
    <col min="12" max="12" width="4.00390625" style="27" customWidth="1"/>
    <col min="13" max="13" width="5.125" style="27" customWidth="1"/>
    <col min="14" max="14" width="3.625" style="1" customWidth="1"/>
    <col min="15" max="15" width="4.25390625" style="1" customWidth="1"/>
    <col min="16" max="16" width="4.00390625" style="1" customWidth="1"/>
    <col min="17" max="17" width="4.625" style="1" customWidth="1"/>
    <col min="18" max="18" width="3.875" style="1" customWidth="1"/>
    <col min="19" max="19" width="4.875" style="1" customWidth="1"/>
    <col min="20" max="20" width="3.875" style="1" customWidth="1"/>
    <col min="21" max="21" width="4.25390625" style="1" customWidth="1"/>
    <col min="22" max="22" width="3.625" style="1" customWidth="1"/>
    <col min="23" max="23" width="4.375" style="1" customWidth="1"/>
    <col min="24" max="24" width="4.00390625" style="27" customWidth="1"/>
    <col min="25" max="25" width="5.25390625" style="27" customWidth="1"/>
    <col min="26" max="26" width="3.375" style="1" customWidth="1"/>
    <col min="27" max="27" width="4.375" style="1" customWidth="1"/>
    <col min="28" max="28" width="3.625" style="1" customWidth="1"/>
    <col min="29" max="29" width="3.875" style="1" customWidth="1"/>
    <col min="30" max="30" width="4.125" style="1" customWidth="1"/>
    <col min="31" max="31" width="4.25390625" style="1" customWidth="1"/>
    <col min="32" max="33" width="6.00390625" style="1" customWidth="1"/>
    <col min="34" max="34" width="5.25390625" style="1" customWidth="1"/>
    <col min="35" max="35" width="6.00390625" style="1" customWidth="1"/>
    <col min="36" max="36" width="7.875" style="1" customWidth="1"/>
    <col min="37" max="16384" width="9.125" style="1" customWidth="1"/>
  </cols>
  <sheetData>
    <row r="1" ht="15.75">
      <c r="A1" s="1585" t="s">
        <v>416</v>
      </c>
    </row>
    <row r="2" spans="1:35" s="1288" customFormat="1" ht="18.75">
      <c r="A2" s="2550" t="s">
        <v>475</v>
      </c>
      <c r="B2" s="2550"/>
      <c r="C2" s="2550"/>
      <c r="D2" s="2550"/>
      <c r="E2" s="2550"/>
      <c r="F2" s="2550"/>
      <c r="G2" s="2550"/>
      <c r="H2" s="2550"/>
      <c r="I2" s="2550"/>
      <c r="J2" s="2550"/>
      <c r="K2" s="2550"/>
      <c r="L2" s="2550"/>
      <c r="M2" s="2550"/>
      <c r="N2" s="2550"/>
      <c r="O2" s="2550"/>
      <c r="P2" s="2550"/>
      <c r="Q2" s="2550"/>
      <c r="R2" s="2550"/>
      <c r="S2" s="2550"/>
      <c r="T2" s="2550"/>
      <c r="U2" s="2550"/>
      <c r="V2" s="2550"/>
      <c r="W2" s="2550"/>
      <c r="X2" s="2550"/>
      <c r="Y2" s="2550"/>
      <c r="Z2" s="2550"/>
      <c r="AA2" s="2550"/>
      <c r="AB2" s="2550"/>
      <c r="AC2" s="2550"/>
      <c r="AD2" s="2550"/>
      <c r="AE2" s="2550"/>
      <c r="AF2" s="2550"/>
      <c r="AG2" s="2550"/>
      <c r="AH2" s="2550"/>
      <c r="AI2" s="1286"/>
    </row>
    <row r="3" spans="1:35" s="1288" customFormat="1" ht="18.75">
      <c r="A3" s="2550" t="s">
        <v>471</v>
      </c>
      <c r="B3" s="2550"/>
      <c r="C3" s="2550"/>
      <c r="D3" s="2550"/>
      <c r="E3" s="2550"/>
      <c r="F3" s="2550"/>
      <c r="G3" s="2550"/>
      <c r="H3" s="2550"/>
      <c r="I3" s="2550"/>
      <c r="J3" s="2550"/>
      <c r="K3" s="2550"/>
      <c r="L3" s="2550"/>
      <c r="M3" s="2550"/>
      <c r="N3" s="2550"/>
      <c r="O3" s="2550"/>
      <c r="P3" s="2550"/>
      <c r="Q3" s="2550"/>
      <c r="R3" s="2550"/>
      <c r="S3" s="2550"/>
      <c r="T3" s="2550"/>
      <c r="U3" s="2550"/>
      <c r="V3" s="2550"/>
      <c r="W3" s="2550"/>
      <c r="X3" s="2550"/>
      <c r="Y3" s="2550"/>
      <c r="Z3" s="2550"/>
      <c r="AA3" s="2550"/>
      <c r="AB3" s="2550"/>
      <c r="AC3" s="2550"/>
      <c r="AD3" s="2550"/>
      <c r="AE3" s="2550"/>
      <c r="AF3" s="2550"/>
      <c r="AG3" s="2550"/>
      <c r="AH3" s="2550"/>
      <c r="AI3" s="1286"/>
    </row>
    <row r="4" ht="8.25" customHeight="1" thickBot="1"/>
    <row r="5" spans="1:37" s="49" customFormat="1" ht="24" customHeight="1">
      <c r="A5" s="2520" t="s">
        <v>193</v>
      </c>
      <c r="B5" s="2528" t="s">
        <v>222</v>
      </c>
      <c r="C5" s="2541" t="s">
        <v>194</v>
      </c>
      <c r="D5" s="2510"/>
      <c r="E5" s="2510" t="s">
        <v>198</v>
      </c>
      <c r="F5" s="2510"/>
      <c r="G5" s="2510" t="s">
        <v>199</v>
      </c>
      <c r="H5" s="2510"/>
      <c r="I5" s="2510" t="s">
        <v>200</v>
      </c>
      <c r="J5" s="2514"/>
      <c r="K5" s="2511" t="s">
        <v>218</v>
      </c>
      <c r="L5" s="2512"/>
      <c r="M5" s="2540"/>
      <c r="N5" s="2541" t="s">
        <v>202</v>
      </c>
      <c r="O5" s="2510"/>
      <c r="P5" s="2510" t="s">
        <v>203</v>
      </c>
      <c r="Q5" s="2510"/>
      <c r="R5" s="2510" t="s">
        <v>204</v>
      </c>
      <c r="S5" s="2510"/>
      <c r="T5" s="2510" t="s">
        <v>205</v>
      </c>
      <c r="U5" s="2510"/>
      <c r="V5" s="2510" t="s">
        <v>206</v>
      </c>
      <c r="W5" s="2514"/>
      <c r="X5" s="2511" t="s">
        <v>219</v>
      </c>
      <c r="Y5" s="2513"/>
      <c r="Z5" s="2541" t="s">
        <v>207</v>
      </c>
      <c r="AA5" s="2510"/>
      <c r="AB5" s="2510" t="s">
        <v>208</v>
      </c>
      <c r="AC5" s="2514"/>
      <c r="AD5" s="2541" t="s">
        <v>220</v>
      </c>
      <c r="AE5" s="2566"/>
      <c r="AF5" s="2549" t="s">
        <v>221</v>
      </c>
      <c r="AG5" s="2539"/>
      <c r="AH5" s="2513"/>
      <c r="AI5" s="2545" t="s">
        <v>214</v>
      </c>
      <c r="AJ5" s="2518" t="s">
        <v>209</v>
      </c>
      <c r="AK5" s="2520" t="s">
        <v>380</v>
      </c>
    </row>
    <row r="6" spans="1:37" s="49" customFormat="1" ht="36.75" customHeight="1" thickBot="1">
      <c r="A6" s="2534"/>
      <c r="B6" s="2529"/>
      <c r="C6" s="13" t="s">
        <v>196</v>
      </c>
      <c r="D6" s="14" t="s">
        <v>197</v>
      </c>
      <c r="E6" s="14" t="s">
        <v>196</v>
      </c>
      <c r="F6" s="14" t="s">
        <v>197</v>
      </c>
      <c r="G6" s="14" t="s">
        <v>196</v>
      </c>
      <c r="H6" s="14" t="s">
        <v>197</v>
      </c>
      <c r="I6" s="14" t="s">
        <v>196</v>
      </c>
      <c r="J6" s="16" t="s">
        <v>197</v>
      </c>
      <c r="K6" s="180" t="s">
        <v>196</v>
      </c>
      <c r="L6" s="502" t="s">
        <v>201</v>
      </c>
      <c r="M6" s="504" t="s">
        <v>197</v>
      </c>
      <c r="N6" s="13" t="s">
        <v>196</v>
      </c>
      <c r="O6" s="14" t="s">
        <v>197</v>
      </c>
      <c r="P6" s="14" t="s">
        <v>196</v>
      </c>
      <c r="Q6" s="14" t="s">
        <v>197</v>
      </c>
      <c r="R6" s="14" t="s">
        <v>196</v>
      </c>
      <c r="S6" s="14" t="s">
        <v>197</v>
      </c>
      <c r="T6" s="14" t="s">
        <v>196</v>
      </c>
      <c r="U6" s="14" t="s">
        <v>197</v>
      </c>
      <c r="V6" s="14" t="s">
        <v>196</v>
      </c>
      <c r="W6" s="16" t="s">
        <v>197</v>
      </c>
      <c r="X6" s="180" t="s">
        <v>196</v>
      </c>
      <c r="Y6" s="181" t="s">
        <v>197</v>
      </c>
      <c r="Z6" s="13" t="s">
        <v>196</v>
      </c>
      <c r="AA6" s="14" t="s">
        <v>197</v>
      </c>
      <c r="AB6" s="14" t="s">
        <v>196</v>
      </c>
      <c r="AC6" s="16" t="s">
        <v>197</v>
      </c>
      <c r="AD6" s="13" t="s">
        <v>196</v>
      </c>
      <c r="AE6" s="15" t="s">
        <v>197</v>
      </c>
      <c r="AF6" s="501" t="s">
        <v>196</v>
      </c>
      <c r="AG6" s="502" t="s">
        <v>201</v>
      </c>
      <c r="AH6" s="503" t="s">
        <v>197</v>
      </c>
      <c r="AI6" s="2546"/>
      <c r="AJ6" s="2519"/>
      <c r="AK6" s="2521"/>
    </row>
    <row r="7" spans="1:37" s="49" customFormat="1" ht="13.5" customHeight="1" thickBot="1">
      <c r="A7" s="2563" t="s">
        <v>210</v>
      </c>
      <c r="B7" s="2564"/>
      <c r="C7" s="2564"/>
      <c r="D7" s="2564"/>
      <c r="E7" s="2564"/>
      <c r="F7" s="2564"/>
      <c r="G7" s="2564"/>
      <c r="H7" s="2564"/>
      <c r="I7" s="2564"/>
      <c r="J7" s="2564"/>
      <c r="K7" s="2564"/>
      <c r="L7" s="2564"/>
      <c r="M7" s="2564"/>
      <c r="N7" s="2564"/>
      <c r="O7" s="2564"/>
      <c r="P7" s="2564"/>
      <c r="Q7" s="2564"/>
      <c r="R7" s="2564"/>
      <c r="S7" s="2564"/>
      <c r="T7" s="2564"/>
      <c r="U7" s="2564"/>
      <c r="V7" s="2564"/>
      <c r="W7" s="2564"/>
      <c r="X7" s="2564"/>
      <c r="Y7" s="2564"/>
      <c r="Z7" s="2564"/>
      <c r="AA7" s="2564"/>
      <c r="AB7" s="2564"/>
      <c r="AC7" s="2564"/>
      <c r="AD7" s="2564"/>
      <c r="AE7" s="2564"/>
      <c r="AF7" s="2564"/>
      <c r="AG7" s="2564"/>
      <c r="AH7" s="2564"/>
      <c r="AI7" s="2564"/>
      <c r="AJ7" s="2564"/>
      <c r="AK7" s="2565"/>
    </row>
    <row r="8" spans="1:37" s="366" customFormat="1" ht="12.75">
      <c r="A8" s="469">
        <v>1</v>
      </c>
      <c r="B8" s="696" t="s">
        <v>122</v>
      </c>
      <c r="C8" s="360"/>
      <c r="D8" s="361"/>
      <c r="E8" s="361"/>
      <c r="F8" s="361"/>
      <c r="G8" s="361"/>
      <c r="H8" s="361"/>
      <c r="I8" s="361"/>
      <c r="J8" s="362"/>
      <c r="K8" s="484">
        <f>C8+E8+G8+I8</f>
        <v>0</v>
      </c>
      <c r="L8" s="485"/>
      <c r="M8" s="486">
        <f>D8+F8+H8+J8</f>
        <v>0</v>
      </c>
      <c r="N8" s="360"/>
      <c r="O8" s="361"/>
      <c r="P8" s="361"/>
      <c r="Q8" s="361"/>
      <c r="R8" s="361"/>
      <c r="S8" s="361"/>
      <c r="T8" s="361"/>
      <c r="U8" s="361"/>
      <c r="V8" s="361"/>
      <c r="W8" s="364"/>
      <c r="X8" s="490">
        <f aca="true" t="shared" si="0" ref="X8:Y11">N8+P8+R8+T8+V8</f>
        <v>0</v>
      </c>
      <c r="Y8" s="491">
        <f t="shared" si="0"/>
        <v>0</v>
      </c>
      <c r="Z8" s="360"/>
      <c r="AA8" s="361"/>
      <c r="AB8" s="361"/>
      <c r="AC8" s="364"/>
      <c r="AD8" s="363">
        <f aca="true" t="shared" si="1" ref="AD8:AE11">Z8+AB8</f>
        <v>0</v>
      </c>
      <c r="AE8" s="408">
        <f t="shared" si="1"/>
        <v>0</v>
      </c>
      <c r="AF8" s="497">
        <f>K8+X8+AD8</f>
        <v>0</v>
      </c>
      <c r="AG8" s="498">
        <f aca="true" t="shared" si="2" ref="AG8:AH11">L8+X8+AD8</f>
        <v>0</v>
      </c>
      <c r="AH8" s="486">
        <f t="shared" si="2"/>
        <v>0</v>
      </c>
      <c r="AI8" s="365"/>
      <c r="AJ8" s="1093" t="e">
        <f>AH8/AF8</f>
        <v>#DIV/0!</v>
      </c>
      <c r="AK8" s="1097"/>
    </row>
    <row r="9" spans="1:37" s="443" customFormat="1" ht="12.75">
      <c r="A9" s="467">
        <v>2</v>
      </c>
      <c r="B9" s="1261" t="s">
        <v>124</v>
      </c>
      <c r="C9" s="367"/>
      <c r="D9" s="368"/>
      <c r="E9" s="368"/>
      <c r="F9" s="368"/>
      <c r="G9" s="368"/>
      <c r="H9" s="368"/>
      <c r="I9" s="368"/>
      <c r="J9" s="369"/>
      <c r="K9" s="487">
        <f>C9+E9+G9+I9</f>
        <v>0</v>
      </c>
      <c r="L9" s="488"/>
      <c r="M9" s="489">
        <f>D9+F9+H9+J9</f>
        <v>0</v>
      </c>
      <c r="N9" s="367"/>
      <c r="O9" s="368"/>
      <c r="P9" s="368"/>
      <c r="Q9" s="368"/>
      <c r="R9" s="368"/>
      <c r="S9" s="368"/>
      <c r="T9" s="368"/>
      <c r="U9" s="368"/>
      <c r="V9" s="368"/>
      <c r="W9" s="370"/>
      <c r="X9" s="487">
        <f t="shared" si="0"/>
        <v>0</v>
      </c>
      <c r="Y9" s="489">
        <f t="shared" si="0"/>
        <v>0</v>
      </c>
      <c r="Z9" s="367"/>
      <c r="AA9" s="368"/>
      <c r="AB9" s="368"/>
      <c r="AC9" s="370"/>
      <c r="AD9" s="399">
        <f t="shared" si="1"/>
        <v>0</v>
      </c>
      <c r="AE9" s="409">
        <f t="shared" si="1"/>
        <v>0</v>
      </c>
      <c r="AF9" s="499">
        <f>K9+X9+AD9</f>
        <v>0</v>
      </c>
      <c r="AG9" s="500">
        <f t="shared" si="2"/>
        <v>0</v>
      </c>
      <c r="AH9" s="489">
        <f t="shared" si="2"/>
        <v>0</v>
      </c>
      <c r="AI9" s="371"/>
      <c r="AJ9" s="1135" t="e">
        <f>AH9/AF9</f>
        <v>#DIV/0!</v>
      </c>
      <c r="AK9" s="471"/>
    </row>
    <row r="10" spans="1:37" s="49" customFormat="1" ht="12.75">
      <c r="A10" s="471">
        <v>3</v>
      </c>
      <c r="B10" s="1260" t="s">
        <v>399</v>
      </c>
      <c r="C10" s="367"/>
      <c r="D10" s="368"/>
      <c r="E10" s="368"/>
      <c r="F10" s="368"/>
      <c r="G10" s="368"/>
      <c r="H10" s="368"/>
      <c r="I10" s="368"/>
      <c r="J10" s="369"/>
      <c r="K10" s="487">
        <f>C10+E10+G10+I10</f>
        <v>0</v>
      </c>
      <c r="L10" s="488"/>
      <c r="M10" s="489">
        <f>D10+F10+H10+J10</f>
        <v>0</v>
      </c>
      <c r="N10" s="367"/>
      <c r="O10" s="368"/>
      <c r="P10" s="368"/>
      <c r="Q10" s="368"/>
      <c r="R10" s="368"/>
      <c r="S10" s="368"/>
      <c r="T10" s="368"/>
      <c r="U10" s="368"/>
      <c r="V10" s="368"/>
      <c r="W10" s="370"/>
      <c r="X10" s="496">
        <f t="shared" si="0"/>
        <v>0</v>
      </c>
      <c r="Y10" s="492">
        <f t="shared" si="0"/>
        <v>0</v>
      </c>
      <c r="Z10" s="367"/>
      <c r="AA10" s="368"/>
      <c r="AB10" s="368"/>
      <c r="AC10" s="370"/>
      <c r="AD10" s="399">
        <f t="shared" si="1"/>
        <v>0</v>
      </c>
      <c r="AE10" s="409">
        <f t="shared" si="1"/>
        <v>0</v>
      </c>
      <c r="AF10" s="499">
        <f>K10+X10+AD10</f>
        <v>0</v>
      </c>
      <c r="AG10" s="500">
        <f t="shared" si="2"/>
        <v>0</v>
      </c>
      <c r="AH10" s="489">
        <f t="shared" si="2"/>
        <v>0</v>
      </c>
      <c r="AI10" s="371"/>
      <c r="AJ10" s="1135" t="e">
        <f>AH10/AF10</f>
        <v>#DIV/0!</v>
      </c>
      <c r="AK10" s="295"/>
    </row>
    <row r="11" spans="1:37" s="49" customFormat="1" ht="13.5" thickBot="1">
      <c r="A11" s="467">
        <v>4</v>
      </c>
      <c r="B11" s="1260" t="s">
        <v>128</v>
      </c>
      <c r="C11" s="447"/>
      <c r="D11" s="88"/>
      <c r="E11" s="88"/>
      <c r="F11" s="88"/>
      <c r="G11" s="88"/>
      <c r="H11" s="88"/>
      <c r="I11" s="88"/>
      <c r="J11" s="444"/>
      <c r="K11" s="506">
        <f>C11+E11+G11+I11</f>
        <v>0</v>
      </c>
      <c r="L11" s="505"/>
      <c r="M11" s="492">
        <f>D11+F11+H11+J11</f>
        <v>0</v>
      </c>
      <c r="N11" s="447"/>
      <c r="O11" s="88"/>
      <c r="P11" s="88"/>
      <c r="Q11" s="88"/>
      <c r="R11" s="88"/>
      <c r="S11" s="88"/>
      <c r="T11" s="88"/>
      <c r="U11" s="88"/>
      <c r="V11" s="88"/>
      <c r="W11" s="444"/>
      <c r="X11" s="506">
        <f t="shared" si="0"/>
        <v>0</v>
      </c>
      <c r="Y11" s="492">
        <f t="shared" si="0"/>
        <v>0</v>
      </c>
      <c r="Z11" s="447"/>
      <c r="AA11" s="88"/>
      <c r="AB11" s="88"/>
      <c r="AC11" s="444"/>
      <c r="AD11" s="446">
        <f t="shared" si="1"/>
        <v>0</v>
      </c>
      <c r="AE11" s="413">
        <f t="shared" si="1"/>
        <v>0</v>
      </c>
      <c r="AF11" s="506">
        <f>K11+X11+AD11</f>
        <v>0</v>
      </c>
      <c r="AG11" s="505">
        <f t="shared" si="2"/>
        <v>0</v>
      </c>
      <c r="AH11" s="492">
        <f t="shared" si="2"/>
        <v>0</v>
      </c>
      <c r="AI11" s="445"/>
      <c r="AJ11" s="1095" t="e">
        <f>AH11/AF11</f>
        <v>#DIV/0!</v>
      </c>
      <c r="AK11" s="295"/>
    </row>
    <row r="12" spans="1:37" s="27" customFormat="1" ht="13.5" thickBot="1">
      <c r="A12" s="466">
        <v>4</v>
      </c>
      <c r="B12" s="466" t="s">
        <v>211</v>
      </c>
      <c r="C12" s="380">
        <f aca="true" t="shared" si="3" ref="C12:AI12">SUM(C8:C11)</f>
        <v>0</v>
      </c>
      <c r="D12" s="450">
        <f t="shared" si="3"/>
        <v>0</v>
      </c>
      <c r="E12" s="450">
        <f t="shared" si="3"/>
        <v>0</v>
      </c>
      <c r="F12" s="450">
        <f t="shared" si="3"/>
        <v>0</v>
      </c>
      <c r="G12" s="450">
        <f t="shared" si="3"/>
        <v>0</v>
      </c>
      <c r="H12" s="450">
        <f t="shared" si="3"/>
        <v>0</v>
      </c>
      <c r="I12" s="450">
        <f t="shared" si="3"/>
        <v>0</v>
      </c>
      <c r="J12" s="424">
        <f t="shared" si="3"/>
        <v>0</v>
      </c>
      <c r="K12" s="401">
        <f t="shared" si="3"/>
        <v>0</v>
      </c>
      <c r="L12" s="450">
        <f t="shared" si="3"/>
        <v>0</v>
      </c>
      <c r="M12" s="402">
        <f t="shared" si="3"/>
        <v>0</v>
      </c>
      <c r="N12" s="380">
        <f t="shared" si="3"/>
        <v>0</v>
      </c>
      <c r="O12" s="450">
        <f t="shared" si="3"/>
        <v>0</v>
      </c>
      <c r="P12" s="450">
        <f t="shared" si="3"/>
        <v>0</v>
      </c>
      <c r="Q12" s="450">
        <f t="shared" si="3"/>
        <v>0</v>
      </c>
      <c r="R12" s="450">
        <f t="shared" si="3"/>
        <v>0</v>
      </c>
      <c r="S12" s="450">
        <f t="shared" si="3"/>
        <v>0</v>
      </c>
      <c r="T12" s="450">
        <f t="shared" si="3"/>
        <v>0</v>
      </c>
      <c r="U12" s="450">
        <f t="shared" si="3"/>
        <v>0</v>
      </c>
      <c r="V12" s="450">
        <f t="shared" si="3"/>
        <v>0</v>
      </c>
      <c r="W12" s="424">
        <f t="shared" si="3"/>
        <v>0</v>
      </c>
      <c r="X12" s="401">
        <f t="shared" si="3"/>
        <v>0</v>
      </c>
      <c r="Y12" s="402">
        <f t="shared" si="3"/>
        <v>0</v>
      </c>
      <c r="Z12" s="380">
        <f t="shared" si="3"/>
        <v>0</v>
      </c>
      <c r="AA12" s="450">
        <f t="shared" si="3"/>
        <v>0</v>
      </c>
      <c r="AB12" s="450">
        <f t="shared" si="3"/>
        <v>0</v>
      </c>
      <c r="AC12" s="402">
        <f t="shared" si="3"/>
        <v>0</v>
      </c>
      <c r="AD12" s="380">
        <f t="shared" si="3"/>
        <v>0</v>
      </c>
      <c r="AE12" s="424">
        <f t="shared" si="3"/>
        <v>0</v>
      </c>
      <c r="AF12" s="401">
        <f t="shared" si="3"/>
        <v>0</v>
      </c>
      <c r="AG12" s="450">
        <f t="shared" si="3"/>
        <v>0</v>
      </c>
      <c r="AH12" s="402">
        <f t="shared" si="3"/>
        <v>0</v>
      </c>
      <c r="AI12" s="403">
        <f t="shared" si="3"/>
        <v>0</v>
      </c>
      <c r="AJ12" s="1140" t="e">
        <f>AH12/AF12</f>
        <v>#DIV/0!</v>
      </c>
      <c r="AK12" s="381">
        <f>SUM(AK8:AK11)</f>
        <v>0</v>
      </c>
    </row>
    <row r="13" spans="1:37" s="439" customFormat="1" ht="13.5" thickBot="1">
      <c r="A13" s="474">
        <v>1</v>
      </c>
      <c r="B13" s="464" t="s">
        <v>215</v>
      </c>
      <c r="C13" s="436">
        <f>C8</f>
        <v>0</v>
      </c>
      <c r="D13" s="436">
        <f aca="true" t="shared" si="4" ref="D13:AK13">D8</f>
        <v>0</v>
      </c>
      <c r="E13" s="436">
        <f t="shared" si="4"/>
        <v>0</v>
      </c>
      <c r="F13" s="436">
        <f t="shared" si="4"/>
        <v>0</v>
      </c>
      <c r="G13" s="436">
        <f t="shared" si="4"/>
        <v>0</v>
      </c>
      <c r="H13" s="436">
        <f t="shared" si="4"/>
        <v>0</v>
      </c>
      <c r="I13" s="436">
        <f t="shared" si="4"/>
        <v>0</v>
      </c>
      <c r="J13" s="437">
        <f t="shared" si="4"/>
        <v>0</v>
      </c>
      <c r="K13" s="433">
        <f t="shared" si="4"/>
        <v>0</v>
      </c>
      <c r="L13" s="436">
        <f t="shared" si="4"/>
        <v>0</v>
      </c>
      <c r="M13" s="454">
        <f t="shared" si="4"/>
        <v>0</v>
      </c>
      <c r="N13" s="436">
        <f t="shared" si="4"/>
        <v>0</v>
      </c>
      <c r="O13" s="436">
        <f t="shared" si="4"/>
        <v>0</v>
      </c>
      <c r="P13" s="436">
        <f t="shared" si="4"/>
        <v>0</v>
      </c>
      <c r="Q13" s="436">
        <f t="shared" si="4"/>
        <v>0</v>
      </c>
      <c r="R13" s="436">
        <f t="shared" si="4"/>
        <v>0</v>
      </c>
      <c r="S13" s="436">
        <f t="shared" si="4"/>
        <v>0</v>
      </c>
      <c r="T13" s="436">
        <f t="shared" si="4"/>
        <v>0</v>
      </c>
      <c r="U13" s="436">
        <f t="shared" si="4"/>
        <v>0</v>
      </c>
      <c r="V13" s="436">
        <f t="shared" si="4"/>
        <v>0</v>
      </c>
      <c r="W13" s="437">
        <f t="shared" si="4"/>
        <v>0</v>
      </c>
      <c r="X13" s="433">
        <f t="shared" si="4"/>
        <v>0</v>
      </c>
      <c r="Y13" s="454">
        <f t="shared" si="4"/>
        <v>0</v>
      </c>
      <c r="Z13" s="436">
        <f t="shared" si="4"/>
        <v>0</v>
      </c>
      <c r="AA13" s="436">
        <f t="shared" si="4"/>
        <v>0</v>
      </c>
      <c r="AB13" s="436">
        <f t="shared" si="4"/>
        <v>0</v>
      </c>
      <c r="AC13" s="436">
        <f t="shared" si="4"/>
        <v>0</v>
      </c>
      <c r="AD13" s="436">
        <f t="shared" si="4"/>
        <v>0</v>
      </c>
      <c r="AE13" s="437">
        <f t="shared" si="4"/>
        <v>0</v>
      </c>
      <c r="AF13" s="433">
        <f t="shared" si="4"/>
        <v>0</v>
      </c>
      <c r="AG13" s="436">
        <f t="shared" si="4"/>
        <v>0</v>
      </c>
      <c r="AH13" s="454">
        <f t="shared" si="4"/>
        <v>0</v>
      </c>
      <c r="AI13" s="437">
        <f t="shared" si="4"/>
        <v>0</v>
      </c>
      <c r="AJ13" s="438" t="e">
        <f t="shared" si="4"/>
        <v>#DIV/0!</v>
      </c>
      <c r="AK13" s="454">
        <f t="shared" si="4"/>
        <v>0</v>
      </c>
    </row>
    <row r="14" spans="1:37" s="27" customFormat="1" ht="13.5" thickBot="1">
      <c r="A14" s="475">
        <v>3</v>
      </c>
      <c r="B14" s="465" t="s">
        <v>216</v>
      </c>
      <c r="C14" s="418">
        <f>C12-C13</f>
        <v>0</v>
      </c>
      <c r="D14" s="418">
        <f aca="true" t="shared" si="5" ref="D14:AK14">D12-D13</f>
        <v>0</v>
      </c>
      <c r="E14" s="418">
        <f t="shared" si="5"/>
        <v>0</v>
      </c>
      <c r="F14" s="418">
        <f t="shared" si="5"/>
        <v>0</v>
      </c>
      <c r="G14" s="418">
        <f t="shared" si="5"/>
        <v>0</v>
      </c>
      <c r="H14" s="418">
        <f t="shared" si="5"/>
        <v>0</v>
      </c>
      <c r="I14" s="418">
        <f t="shared" si="5"/>
        <v>0</v>
      </c>
      <c r="J14" s="420">
        <f t="shared" si="5"/>
        <v>0</v>
      </c>
      <c r="K14" s="417">
        <f t="shared" si="5"/>
        <v>0</v>
      </c>
      <c r="L14" s="418">
        <f t="shared" si="5"/>
        <v>0</v>
      </c>
      <c r="M14" s="419">
        <f t="shared" si="5"/>
        <v>0</v>
      </c>
      <c r="N14" s="418">
        <f t="shared" si="5"/>
        <v>0</v>
      </c>
      <c r="O14" s="418">
        <f t="shared" si="5"/>
        <v>0</v>
      </c>
      <c r="P14" s="418">
        <f t="shared" si="5"/>
        <v>0</v>
      </c>
      <c r="Q14" s="418">
        <f t="shared" si="5"/>
        <v>0</v>
      </c>
      <c r="R14" s="418">
        <f t="shared" si="5"/>
        <v>0</v>
      </c>
      <c r="S14" s="418">
        <f t="shared" si="5"/>
        <v>0</v>
      </c>
      <c r="T14" s="418">
        <f t="shared" si="5"/>
        <v>0</v>
      </c>
      <c r="U14" s="418">
        <f t="shared" si="5"/>
        <v>0</v>
      </c>
      <c r="V14" s="418">
        <f t="shared" si="5"/>
        <v>0</v>
      </c>
      <c r="W14" s="420">
        <f t="shared" si="5"/>
        <v>0</v>
      </c>
      <c r="X14" s="417">
        <f t="shared" si="5"/>
        <v>0</v>
      </c>
      <c r="Y14" s="419">
        <f t="shared" si="5"/>
        <v>0</v>
      </c>
      <c r="Z14" s="418">
        <f t="shared" si="5"/>
        <v>0</v>
      </c>
      <c r="AA14" s="418">
        <f t="shared" si="5"/>
        <v>0</v>
      </c>
      <c r="AB14" s="418">
        <f t="shared" si="5"/>
        <v>0</v>
      </c>
      <c r="AC14" s="418">
        <f t="shared" si="5"/>
        <v>0</v>
      </c>
      <c r="AD14" s="418">
        <f t="shared" si="5"/>
        <v>0</v>
      </c>
      <c r="AE14" s="420">
        <f t="shared" si="5"/>
        <v>0</v>
      </c>
      <c r="AF14" s="417">
        <f t="shared" si="5"/>
        <v>0</v>
      </c>
      <c r="AG14" s="418">
        <f t="shared" si="5"/>
        <v>0</v>
      </c>
      <c r="AH14" s="419">
        <f t="shared" si="5"/>
        <v>0</v>
      </c>
      <c r="AI14" s="420">
        <f t="shared" si="5"/>
        <v>0</v>
      </c>
      <c r="AJ14" s="432" t="e">
        <f t="shared" si="5"/>
        <v>#DIV/0!</v>
      </c>
      <c r="AK14" s="419">
        <f t="shared" si="5"/>
        <v>0</v>
      </c>
    </row>
    <row r="15" spans="1:36" s="27" customFormat="1" ht="12.7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</row>
    <row r="16" ht="13.5" thickBot="1">
      <c r="B16" s="379"/>
    </row>
    <row r="17" spans="1:36" s="955" customFormat="1" ht="35.25" customHeight="1" thickBot="1">
      <c r="A17" s="2501" t="s">
        <v>393</v>
      </c>
      <c r="B17" s="2502"/>
      <c r="C17" s="2493" t="s">
        <v>395</v>
      </c>
      <c r="D17" s="2493"/>
      <c r="E17" s="2493"/>
      <c r="F17" s="2494"/>
      <c r="G17" s="2484" t="s">
        <v>412</v>
      </c>
      <c r="H17" s="2485"/>
      <c r="I17" s="2485"/>
      <c r="J17" s="2485"/>
      <c r="K17" s="2486"/>
      <c r="L17" s="2484" t="s">
        <v>410</v>
      </c>
      <c r="M17" s="2485"/>
      <c r="N17" s="2485"/>
      <c r="O17" s="2485"/>
      <c r="P17" s="2486"/>
      <c r="X17" s="1357"/>
      <c r="Y17" s="1357"/>
      <c r="AD17" s="1357"/>
      <c r="AE17" s="1357"/>
      <c r="AF17" s="1357"/>
      <c r="AG17" s="1357"/>
      <c r="AH17" s="1357"/>
      <c r="AJ17" s="954"/>
    </row>
    <row r="18" spans="1:36" s="955" customFormat="1" ht="13.5" customHeight="1">
      <c r="A18" s="2503" t="s">
        <v>394</v>
      </c>
      <c r="B18" s="2504"/>
      <c r="C18" s="2495"/>
      <c r="D18" s="2495"/>
      <c r="E18" s="2495"/>
      <c r="F18" s="2496"/>
      <c r="G18" s="2487"/>
      <c r="H18" s="2488"/>
      <c r="I18" s="2488"/>
      <c r="J18" s="2488"/>
      <c r="K18" s="2489"/>
      <c r="L18" s="2490"/>
      <c r="M18" s="2491"/>
      <c r="N18" s="2491"/>
      <c r="O18" s="2491"/>
      <c r="P18" s="2492"/>
      <c r="X18" s="1357"/>
      <c r="Y18" s="1357"/>
      <c r="AD18" s="1357"/>
      <c r="AE18" s="1357"/>
      <c r="AF18" s="1357"/>
      <c r="AG18" s="1357"/>
      <c r="AH18" s="1357"/>
      <c r="AJ18" s="954"/>
    </row>
    <row r="19" spans="1:36" s="955" customFormat="1" ht="12.75">
      <c r="A19" s="2505" t="s">
        <v>396</v>
      </c>
      <c r="B19" s="2506"/>
      <c r="C19" s="2497"/>
      <c r="D19" s="2497"/>
      <c r="E19" s="2497"/>
      <c r="F19" s="2498"/>
      <c r="G19" s="2473"/>
      <c r="H19" s="2474"/>
      <c r="I19" s="2474"/>
      <c r="J19" s="2474"/>
      <c r="K19" s="2475"/>
      <c r="L19" s="2476"/>
      <c r="M19" s="2477"/>
      <c r="N19" s="2477"/>
      <c r="O19" s="2477"/>
      <c r="P19" s="2478"/>
      <c r="X19" s="1357"/>
      <c r="Y19" s="1357"/>
      <c r="AD19" s="1357"/>
      <c r="AE19" s="1357"/>
      <c r="AF19" s="1357"/>
      <c r="AG19" s="1357"/>
      <c r="AH19" s="1357"/>
      <c r="AJ19" s="954"/>
    </row>
    <row r="20" spans="1:36" s="955" customFormat="1" ht="12.75">
      <c r="A20" s="2471" t="s">
        <v>397</v>
      </c>
      <c r="B20" s="2472"/>
      <c r="C20" s="2499"/>
      <c r="D20" s="2499"/>
      <c r="E20" s="2499"/>
      <c r="F20" s="2500"/>
      <c r="G20" s="2454"/>
      <c r="H20" s="2455"/>
      <c r="I20" s="2455"/>
      <c r="J20" s="2455"/>
      <c r="K20" s="2456"/>
      <c r="L20" s="2457"/>
      <c r="M20" s="2458"/>
      <c r="N20" s="2458"/>
      <c r="O20" s="2458"/>
      <c r="P20" s="2459"/>
      <c r="X20" s="1357"/>
      <c r="Y20" s="1357"/>
      <c r="AD20" s="1357"/>
      <c r="AE20" s="1357"/>
      <c r="AF20" s="1357"/>
      <c r="AG20" s="1357"/>
      <c r="AH20" s="1357"/>
      <c r="AJ20" s="954"/>
    </row>
    <row r="21" spans="1:36" ht="15" thickBot="1">
      <c r="A21" s="2461" t="s">
        <v>411</v>
      </c>
      <c r="B21" s="2462"/>
      <c r="C21" s="2463"/>
      <c r="D21" s="2463"/>
      <c r="E21" s="2463"/>
      <c r="F21" s="2464"/>
      <c r="G21" s="2465"/>
      <c r="H21" s="2466"/>
      <c r="I21" s="2466"/>
      <c r="J21" s="2466"/>
      <c r="K21" s="2467"/>
      <c r="L21" s="2468"/>
      <c r="M21" s="2469"/>
      <c r="N21" s="2469"/>
      <c r="O21" s="2469"/>
      <c r="P21" s="2470"/>
      <c r="Q21" s="64"/>
      <c r="R21" s="61"/>
      <c r="S21" s="61"/>
      <c r="T21" s="61"/>
      <c r="U21" s="61"/>
      <c r="V21" s="61"/>
      <c r="W21" s="61"/>
      <c r="X21" s="11"/>
      <c r="Y21" s="11"/>
      <c r="Z21" s="2460"/>
      <c r="AA21" s="2460"/>
      <c r="AB21" s="2460"/>
      <c r="AC21" s="61"/>
      <c r="AD21" s="516"/>
      <c r="AE21" s="516"/>
      <c r="AF21" s="516"/>
      <c r="AG21" s="516"/>
      <c r="AH21" s="516"/>
      <c r="AI21" s="61"/>
      <c r="AJ21" s="69"/>
    </row>
  </sheetData>
  <sheetProtection/>
  <mergeCells count="44">
    <mergeCell ref="A20:B20"/>
    <mergeCell ref="C20:F20"/>
    <mergeCell ref="G20:K20"/>
    <mergeCell ref="L20:P20"/>
    <mergeCell ref="Z21:AB21"/>
    <mergeCell ref="A21:B21"/>
    <mergeCell ref="C21:F21"/>
    <mergeCell ref="G21:K21"/>
    <mergeCell ref="L21:P21"/>
    <mergeCell ref="A18:B18"/>
    <mergeCell ref="C18:F18"/>
    <mergeCell ref="G18:K18"/>
    <mergeCell ref="L18:P18"/>
    <mergeCell ref="A19:B19"/>
    <mergeCell ref="C19:F19"/>
    <mergeCell ref="G19:K19"/>
    <mergeCell ref="L19:P19"/>
    <mergeCell ref="A7:AK7"/>
    <mergeCell ref="A17:B17"/>
    <mergeCell ref="C17:F17"/>
    <mergeCell ref="G17:K17"/>
    <mergeCell ref="L17:P17"/>
    <mergeCell ref="AD5:AE5"/>
    <mergeCell ref="AF5:AH5"/>
    <mergeCell ref="AI5:AI6"/>
    <mergeCell ref="P5:Q5"/>
    <mergeCell ref="AJ5:AJ6"/>
    <mergeCell ref="AK5:AK6"/>
    <mergeCell ref="AB5:AC5"/>
    <mergeCell ref="R5:S5"/>
    <mergeCell ref="T5:U5"/>
    <mergeCell ref="V5:W5"/>
    <mergeCell ref="X5:Y5"/>
    <mergeCell ref="Z5:AA5"/>
    <mergeCell ref="A2:AH2"/>
    <mergeCell ref="A3:AH3"/>
    <mergeCell ref="A5:A6"/>
    <mergeCell ref="B5:B6"/>
    <mergeCell ref="C5:D5"/>
    <mergeCell ref="E5:F5"/>
    <mergeCell ref="G5:H5"/>
    <mergeCell ref="I5:J5"/>
    <mergeCell ref="K5:M5"/>
    <mergeCell ref="N5:O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6"/>
  </sheetPr>
  <dimension ref="A1:BL106"/>
  <sheetViews>
    <sheetView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5" sqref="E5"/>
    </sheetView>
  </sheetViews>
  <sheetFormatPr defaultColWidth="9.00390625" defaultRowHeight="12.75"/>
  <cols>
    <col min="1" max="1" width="4.00390625" style="1485" customWidth="1"/>
    <col min="2" max="2" width="32.875" style="80" customWidth="1"/>
    <col min="3" max="4" width="5.125" style="80" customWidth="1"/>
    <col min="5" max="10" width="4.75390625" style="80" customWidth="1"/>
    <col min="11" max="12" width="4.75390625" style="1462" customWidth="1"/>
    <col min="13" max="13" width="5.625" style="1462" customWidth="1"/>
    <col min="14" max="23" width="4.75390625" style="80" customWidth="1"/>
    <col min="24" max="24" width="4.75390625" style="1462" customWidth="1"/>
    <col min="25" max="25" width="5.625" style="1462" customWidth="1"/>
    <col min="26" max="29" width="4.75390625" style="80" customWidth="1"/>
    <col min="30" max="30" width="4.75390625" style="1478" customWidth="1"/>
    <col min="31" max="31" width="5.625" style="1478" customWidth="1"/>
    <col min="32" max="33" width="4.75390625" style="1478" customWidth="1"/>
    <col min="34" max="34" width="6.00390625" style="1478" customWidth="1"/>
    <col min="35" max="35" width="6.75390625" style="80" customWidth="1"/>
    <col min="36" max="36" width="8.00390625" style="1478" customWidth="1"/>
    <col min="37" max="69" width="9.125" style="80" customWidth="1"/>
    <col min="70" max="70" width="4.625" style="80" customWidth="1"/>
    <col min="71" max="107" width="2.75390625" style="80" customWidth="1"/>
    <col min="108" max="16384" width="9.125" style="80" customWidth="1"/>
  </cols>
  <sheetData>
    <row r="1" ht="15.75">
      <c r="A1" s="1585" t="s">
        <v>416</v>
      </c>
    </row>
    <row r="2" spans="1:36" s="955" customFormat="1" ht="18" customHeight="1">
      <c r="A2" s="2580" t="s">
        <v>476</v>
      </c>
      <c r="B2" s="2580"/>
      <c r="C2" s="2580"/>
      <c r="D2" s="2580"/>
      <c r="E2" s="2580"/>
      <c r="F2" s="2580"/>
      <c r="G2" s="2580"/>
      <c r="H2" s="2580"/>
      <c r="I2" s="2580"/>
      <c r="J2" s="2580"/>
      <c r="K2" s="2580"/>
      <c r="L2" s="2580"/>
      <c r="M2" s="2580"/>
      <c r="N2" s="2580"/>
      <c r="O2" s="2580"/>
      <c r="P2" s="2580"/>
      <c r="Q2" s="2580"/>
      <c r="R2" s="2580"/>
      <c r="S2" s="2580"/>
      <c r="T2" s="2580"/>
      <c r="U2" s="2580"/>
      <c r="V2" s="2580"/>
      <c r="W2" s="2580"/>
      <c r="X2" s="2580"/>
      <c r="Y2" s="2580"/>
      <c r="Z2" s="2580"/>
      <c r="AA2" s="2580"/>
      <c r="AB2" s="2580"/>
      <c r="AC2" s="2580"/>
      <c r="AD2" s="2580"/>
      <c r="AE2" s="2580"/>
      <c r="AF2" s="2580"/>
      <c r="AG2" s="2580"/>
      <c r="AH2" s="2580"/>
      <c r="AI2" s="2580"/>
      <c r="AJ2" s="954"/>
    </row>
    <row r="3" spans="1:36" s="955" customFormat="1" ht="15" customHeight="1" thickBot="1">
      <c r="A3" s="1356"/>
      <c r="K3" s="1357"/>
      <c r="L3" s="1357"/>
      <c r="M3" s="1357"/>
      <c r="X3" s="1357"/>
      <c r="Y3" s="1357"/>
      <c r="AD3" s="954"/>
      <c r="AE3" s="954"/>
      <c r="AF3" s="954"/>
      <c r="AG3" s="954"/>
      <c r="AH3" s="954"/>
      <c r="AJ3" s="954"/>
    </row>
    <row r="4" spans="1:64" ht="14.25" customHeight="1">
      <c r="A4" s="2581" t="s">
        <v>316</v>
      </c>
      <c r="B4" s="2578" t="s">
        <v>222</v>
      </c>
      <c r="C4" s="2583" t="s">
        <v>285</v>
      </c>
      <c r="D4" s="2572"/>
      <c r="E4" s="956" t="s">
        <v>317</v>
      </c>
      <c r="F4" s="956"/>
      <c r="G4" s="2572" t="s">
        <v>318</v>
      </c>
      <c r="H4" s="2572"/>
      <c r="I4" s="2572" t="s">
        <v>319</v>
      </c>
      <c r="J4" s="2584"/>
      <c r="K4" s="2575" t="s">
        <v>311</v>
      </c>
      <c r="L4" s="2576"/>
      <c r="M4" s="2577"/>
      <c r="N4" s="2583" t="s">
        <v>320</v>
      </c>
      <c r="O4" s="2572"/>
      <c r="P4" s="2572" t="s">
        <v>321</v>
      </c>
      <c r="Q4" s="2572"/>
      <c r="R4" s="2572" t="s">
        <v>322</v>
      </c>
      <c r="S4" s="2572"/>
      <c r="T4" s="2572" t="s">
        <v>323</v>
      </c>
      <c r="U4" s="2572"/>
      <c r="V4" s="2572" t="s">
        <v>324</v>
      </c>
      <c r="W4" s="2584"/>
      <c r="X4" s="2585" t="s">
        <v>312</v>
      </c>
      <c r="Y4" s="2586"/>
      <c r="Z4" s="2573" t="s">
        <v>325</v>
      </c>
      <c r="AA4" s="2574"/>
      <c r="AB4" s="2574" t="s">
        <v>326</v>
      </c>
      <c r="AC4" s="2587"/>
      <c r="AD4" s="2588" t="s">
        <v>327</v>
      </c>
      <c r="AE4" s="2589"/>
      <c r="AF4" s="2588" t="s">
        <v>328</v>
      </c>
      <c r="AG4" s="2593"/>
      <c r="AH4" s="2589"/>
      <c r="AI4" s="2594" t="s">
        <v>329</v>
      </c>
      <c r="AJ4" s="2590" t="s">
        <v>330</v>
      </c>
      <c r="AK4" s="2599" t="s">
        <v>380</v>
      </c>
      <c r="AL4" s="957"/>
      <c r="AM4" s="957"/>
      <c r="AN4" s="957"/>
      <c r="AO4" s="957"/>
      <c r="AP4" s="957"/>
      <c r="AQ4" s="957"/>
      <c r="AR4" s="957"/>
      <c r="AS4" s="957"/>
      <c r="AT4" s="957"/>
      <c r="AU4" s="957"/>
      <c r="AV4" s="957"/>
      <c r="AW4" s="957"/>
      <c r="AX4" s="957"/>
      <c r="AY4" s="957"/>
      <c r="AZ4" s="957"/>
      <c r="BA4" s="957"/>
      <c r="BB4" s="957"/>
      <c r="BC4" s="957"/>
      <c r="BD4" s="957"/>
      <c r="BE4" s="957"/>
      <c r="BF4" s="957"/>
      <c r="BG4" s="957"/>
      <c r="BH4" s="957"/>
      <c r="BI4" s="957"/>
      <c r="BJ4" s="957"/>
      <c r="BK4" s="957"/>
      <c r="BL4" s="957"/>
    </row>
    <row r="5" spans="1:64" ht="40.5" customHeight="1" thickBot="1">
      <c r="A5" s="2582"/>
      <c r="B5" s="2579"/>
      <c r="C5" s="958" t="s">
        <v>331</v>
      </c>
      <c r="D5" s="959" t="s">
        <v>332</v>
      </c>
      <c r="E5" s="959" t="s">
        <v>242</v>
      </c>
      <c r="F5" s="959" t="s">
        <v>332</v>
      </c>
      <c r="G5" s="959" t="s">
        <v>331</v>
      </c>
      <c r="H5" s="959" t="s">
        <v>332</v>
      </c>
      <c r="I5" s="959" t="s">
        <v>331</v>
      </c>
      <c r="J5" s="960" t="s">
        <v>332</v>
      </c>
      <c r="K5" s="1358" t="s">
        <v>331</v>
      </c>
      <c r="L5" s="1359" t="s">
        <v>333</v>
      </c>
      <c r="M5" s="1360" t="s">
        <v>332</v>
      </c>
      <c r="N5" s="958" t="s">
        <v>331</v>
      </c>
      <c r="O5" s="959" t="s">
        <v>332</v>
      </c>
      <c r="P5" s="959" t="s">
        <v>331</v>
      </c>
      <c r="Q5" s="959" t="s">
        <v>332</v>
      </c>
      <c r="R5" s="959" t="s">
        <v>331</v>
      </c>
      <c r="S5" s="959" t="s">
        <v>332</v>
      </c>
      <c r="T5" s="959" t="s">
        <v>331</v>
      </c>
      <c r="U5" s="959" t="s">
        <v>332</v>
      </c>
      <c r="V5" s="959" t="s">
        <v>331</v>
      </c>
      <c r="W5" s="960" t="s">
        <v>332</v>
      </c>
      <c r="X5" s="1358" t="s">
        <v>331</v>
      </c>
      <c r="Y5" s="1360" t="s">
        <v>332</v>
      </c>
      <c r="Z5" s="958" t="s">
        <v>331</v>
      </c>
      <c r="AA5" s="959" t="s">
        <v>332</v>
      </c>
      <c r="AB5" s="959" t="s">
        <v>331</v>
      </c>
      <c r="AC5" s="960" t="s">
        <v>332</v>
      </c>
      <c r="AD5" s="1361" t="s">
        <v>331</v>
      </c>
      <c r="AE5" s="1362" t="s">
        <v>332</v>
      </c>
      <c r="AF5" s="1361" t="s">
        <v>331</v>
      </c>
      <c r="AG5" s="1363" t="s">
        <v>333</v>
      </c>
      <c r="AH5" s="1362" t="s">
        <v>332</v>
      </c>
      <c r="AI5" s="2595"/>
      <c r="AJ5" s="2591"/>
      <c r="AK5" s="2600"/>
      <c r="AL5" s="957"/>
      <c r="AM5" s="957"/>
      <c r="AN5" s="957"/>
      <c r="AO5" s="957"/>
      <c r="AP5" s="957"/>
      <c r="AQ5" s="957"/>
      <c r="AR5" s="957"/>
      <c r="AS5" s="957"/>
      <c r="AT5" s="957"/>
      <c r="AU5" s="957"/>
      <c r="AV5" s="957"/>
      <c r="AW5" s="957"/>
      <c r="AX5" s="957"/>
      <c r="AY5" s="957"/>
      <c r="AZ5" s="957"/>
      <c r="BA5" s="957"/>
      <c r="BB5" s="957"/>
      <c r="BC5" s="957"/>
      <c r="BD5" s="957"/>
      <c r="BE5" s="957"/>
      <c r="BF5" s="957"/>
      <c r="BG5" s="957"/>
      <c r="BH5" s="957"/>
      <c r="BI5" s="957"/>
      <c r="BJ5" s="957"/>
      <c r="BK5" s="957"/>
      <c r="BL5" s="957"/>
    </row>
    <row r="6" spans="1:37" ht="13.5" thickBot="1">
      <c r="A6" s="2596" t="s">
        <v>210</v>
      </c>
      <c r="B6" s="2597"/>
      <c r="C6" s="2597"/>
      <c r="D6" s="2597"/>
      <c r="E6" s="2597"/>
      <c r="F6" s="2597"/>
      <c r="G6" s="2597"/>
      <c r="H6" s="2597"/>
      <c r="I6" s="2597"/>
      <c r="J6" s="2597"/>
      <c r="K6" s="2597"/>
      <c r="L6" s="2597"/>
      <c r="M6" s="2597"/>
      <c r="N6" s="2597"/>
      <c r="O6" s="2597"/>
      <c r="P6" s="2597"/>
      <c r="Q6" s="2597"/>
      <c r="R6" s="2597"/>
      <c r="S6" s="2597"/>
      <c r="T6" s="2597"/>
      <c r="U6" s="2597"/>
      <c r="V6" s="2597"/>
      <c r="W6" s="2597"/>
      <c r="X6" s="2597"/>
      <c r="Y6" s="2597"/>
      <c r="Z6" s="2597"/>
      <c r="AA6" s="2597"/>
      <c r="AB6" s="2597"/>
      <c r="AC6" s="2597"/>
      <c r="AD6" s="2597"/>
      <c r="AE6" s="2597"/>
      <c r="AF6" s="2597"/>
      <c r="AG6" s="2597"/>
      <c r="AH6" s="2597"/>
      <c r="AI6" s="2597"/>
      <c r="AJ6" s="2597"/>
      <c r="AK6" s="2598"/>
    </row>
    <row r="7" spans="1:37" s="1370" customFormat="1" ht="12.75">
      <c r="A7" s="967" t="s">
        <v>37</v>
      </c>
      <c r="B7" s="2151" t="s">
        <v>334</v>
      </c>
      <c r="C7" s="1364"/>
      <c r="D7" s="1365"/>
      <c r="E7" s="948"/>
      <c r="F7" s="948"/>
      <c r="G7" s="948"/>
      <c r="H7" s="948"/>
      <c r="I7" s="948"/>
      <c r="J7" s="949"/>
      <c r="K7" s="950">
        <f>C7+E7+G7+I7</f>
        <v>0</v>
      </c>
      <c r="L7" s="951"/>
      <c r="M7" s="952">
        <f>D7+F7+H7+J7</f>
        <v>0</v>
      </c>
      <c r="N7" s="968"/>
      <c r="O7" s="969"/>
      <c r="P7" s="969"/>
      <c r="Q7" s="969"/>
      <c r="R7" s="969"/>
      <c r="S7" s="969"/>
      <c r="T7" s="969"/>
      <c r="U7" s="969"/>
      <c r="V7" s="969"/>
      <c r="W7" s="970"/>
      <c r="X7" s="971">
        <f aca="true" t="shared" si="0" ref="X7:X32">N7+P7+R7+T7+V7</f>
        <v>0</v>
      </c>
      <c r="Y7" s="952">
        <f aca="true" t="shared" si="1" ref="Y7:Y32">O7+Q7+S7+U7+W7</f>
        <v>0</v>
      </c>
      <c r="Z7" s="968"/>
      <c r="AA7" s="969"/>
      <c r="AB7" s="969"/>
      <c r="AC7" s="970"/>
      <c r="AD7" s="971">
        <f>Z7+AB7</f>
        <v>0</v>
      </c>
      <c r="AE7" s="952">
        <f>AA7+AC7</f>
        <v>0</v>
      </c>
      <c r="AF7" s="971">
        <f aca="true" t="shared" si="2" ref="AF7:AF39">AD7+X7+K7</f>
        <v>0</v>
      </c>
      <c r="AG7" s="1366">
        <f>L7+X7+AD7</f>
        <v>0</v>
      </c>
      <c r="AH7" s="952">
        <f>AE7+Y7+M7</f>
        <v>0</v>
      </c>
      <c r="AI7" s="1367"/>
      <c r="AJ7" s="1368" t="e">
        <f aca="true" t="shared" si="3" ref="AJ7:AJ50">AH7/AF7</f>
        <v>#DIV/0!</v>
      </c>
      <c r="AK7" s="1369"/>
    </row>
    <row r="8" spans="1:37" s="1370" customFormat="1" ht="13.5" thickBot="1">
      <c r="A8" s="1381" t="s">
        <v>46</v>
      </c>
      <c r="B8" s="2152" t="s">
        <v>18</v>
      </c>
      <c r="C8" s="1831"/>
      <c r="D8" s="1832"/>
      <c r="E8" s="1832"/>
      <c r="F8" s="1832"/>
      <c r="G8" s="1832"/>
      <c r="H8" s="1832"/>
      <c r="I8" s="1832"/>
      <c r="J8" s="1833"/>
      <c r="K8" s="1834">
        <f>C8+E8+G8+I8</f>
        <v>0</v>
      </c>
      <c r="L8" s="1835"/>
      <c r="M8" s="1836">
        <f>D8+F8+H8+J8</f>
        <v>0</v>
      </c>
      <c r="N8" s="1831"/>
      <c r="O8" s="1832"/>
      <c r="P8" s="1832"/>
      <c r="Q8" s="1832"/>
      <c r="R8" s="1832"/>
      <c r="S8" s="1832"/>
      <c r="T8" s="1832"/>
      <c r="U8" s="1832"/>
      <c r="V8" s="1832"/>
      <c r="W8" s="1833"/>
      <c r="X8" s="1837">
        <f t="shared" si="0"/>
        <v>0</v>
      </c>
      <c r="Y8" s="1836">
        <f t="shared" si="1"/>
        <v>0</v>
      </c>
      <c r="Z8" s="1831"/>
      <c r="AA8" s="1832"/>
      <c r="AB8" s="1832"/>
      <c r="AC8" s="1833"/>
      <c r="AD8" s="1837">
        <f aca="true" t="shared" si="4" ref="AD8:AE39">Z8+AB8</f>
        <v>0</v>
      </c>
      <c r="AE8" s="1836">
        <f t="shared" si="4"/>
        <v>0</v>
      </c>
      <c r="AF8" s="1837">
        <f t="shared" si="2"/>
        <v>0</v>
      </c>
      <c r="AG8" s="1835">
        <f aca="true" t="shared" si="5" ref="AG8:AG39">L8+X8+AD8</f>
        <v>0</v>
      </c>
      <c r="AH8" s="1836">
        <f>AE8+Y8+M8</f>
        <v>0</v>
      </c>
      <c r="AI8" s="1838"/>
      <c r="AJ8" s="1839" t="e">
        <f t="shared" si="3"/>
        <v>#DIV/0!</v>
      </c>
      <c r="AK8" s="1840"/>
    </row>
    <row r="9" spans="1:37" s="1370" customFormat="1" ht="12.75">
      <c r="A9" s="2116" t="s">
        <v>50</v>
      </c>
      <c r="B9" s="2153" t="s">
        <v>460</v>
      </c>
      <c r="C9" s="2117"/>
      <c r="D9" s="2118"/>
      <c r="E9" s="2118"/>
      <c r="F9" s="2118"/>
      <c r="G9" s="2118"/>
      <c r="H9" s="2118"/>
      <c r="I9" s="2118"/>
      <c r="J9" s="2119"/>
      <c r="K9" s="2120">
        <f aca="true" t="shared" si="6" ref="K9:K24">C9+E9+G9+I9</f>
        <v>0</v>
      </c>
      <c r="L9" s="2121"/>
      <c r="M9" s="2122">
        <f aca="true" t="shared" si="7" ref="M9:M39">D9+F9+H9+J9</f>
        <v>0</v>
      </c>
      <c r="N9" s="2117"/>
      <c r="O9" s="2118"/>
      <c r="P9" s="2118"/>
      <c r="Q9" s="2118"/>
      <c r="R9" s="2118"/>
      <c r="S9" s="2118"/>
      <c r="T9" s="2118"/>
      <c r="U9" s="2118"/>
      <c r="V9" s="2118"/>
      <c r="W9" s="2119"/>
      <c r="X9" s="2123">
        <f t="shared" si="0"/>
        <v>0</v>
      </c>
      <c r="Y9" s="2122">
        <f t="shared" si="1"/>
        <v>0</v>
      </c>
      <c r="Z9" s="2117"/>
      <c r="AA9" s="2118"/>
      <c r="AB9" s="2118"/>
      <c r="AC9" s="2119"/>
      <c r="AD9" s="2123">
        <f t="shared" si="4"/>
        <v>0</v>
      </c>
      <c r="AE9" s="2122">
        <f t="shared" si="4"/>
        <v>0</v>
      </c>
      <c r="AF9" s="2123">
        <f t="shared" si="2"/>
        <v>0</v>
      </c>
      <c r="AG9" s="2121">
        <f t="shared" si="5"/>
        <v>0</v>
      </c>
      <c r="AH9" s="2122">
        <f aca="true" t="shared" si="8" ref="AH9:AH39">AE9+Y9+M9</f>
        <v>0</v>
      </c>
      <c r="AI9" s="2124"/>
      <c r="AJ9" s="2125" t="e">
        <f t="shared" si="3"/>
        <v>#DIV/0!</v>
      </c>
      <c r="AK9" s="2126"/>
    </row>
    <row r="10" spans="1:38" ht="13.5" thickBot="1">
      <c r="A10" s="2127"/>
      <c r="B10" s="2128" t="s">
        <v>461</v>
      </c>
      <c r="C10" s="2129"/>
      <c r="D10" s="2130"/>
      <c r="E10" s="2130"/>
      <c r="F10" s="2130"/>
      <c r="G10" s="2130"/>
      <c r="H10" s="2130"/>
      <c r="I10" s="2130"/>
      <c r="J10" s="2131"/>
      <c r="K10" s="2132">
        <f>C10+E10+G10+I10</f>
        <v>0</v>
      </c>
      <c r="L10" s="2133"/>
      <c r="M10" s="2134">
        <f>D10+F10+H10+J10</f>
        <v>0</v>
      </c>
      <c r="N10" s="2129"/>
      <c r="O10" s="2130"/>
      <c r="P10" s="2130"/>
      <c r="Q10" s="2130"/>
      <c r="R10" s="2130"/>
      <c r="S10" s="2130"/>
      <c r="T10" s="2130"/>
      <c r="U10" s="2130"/>
      <c r="V10" s="2130"/>
      <c r="W10" s="2131"/>
      <c r="X10" s="2135">
        <f>N10+P10+R10+T10+V10</f>
        <v>0</v>
      </c>
      <c r="Y10" s="2134">
        <f>O10+Q10+S10+U10+W10</f>
        <v>0</v>
      </c>
      <c r="Z10" s="2129"/>
      <c r="AA10" s="2130"/>
      <c r="AB10" s="2130"/>
      <c r="AC10" s="2131"/>
      <c r="AD10" s="2135">
        <f>Z10+AB10</f>
        <v>0</v>
      </c>
      <c r="AE10" s="2134">
        <f>AA10+AC10</f>
        <v>0</v>
      </c>
      <c r="AF10" s="2135">
        <f>AD10+X10+K10</f>
        <v>0</v>
      </c>
      <c r="AG10" s="2133">
        <f>L10+X10+AD10</f>
        <v>0</v>
      </c>
      <c r="AH10" s="2134">
        <f>AE10+Y10+M10</f>
        <v>0</v>
      </c>
      <c r="AI10" s="2136"/>
      <c r="AJ10" s="2137" t="e">
        <f>AH10/AF10</f>
        <v>#DIV/0!</v>
      </c>
      <c r="AK10" s="2138"/>
      <c r="AL10" s="1401"/>
    </row>
    <row r="11" spans="1:37" s="1370" customFormat="1" ht="12.75">
      <c r="A11" s="1841" t="s">
        <v>39</v>
      </c>
      <c r="B11" s="2154" t="s">
        <v>19</v>
      </c>
      <c r="C11" s="968"/>
      <c r="D11" s="969"/>
      <c r="E11" s="969"/>
      <c r="F11" s="969"/>
      <c r="G11" s="969"/>
      <c r="H11" s="969"/>
      <c r="I11" s="969"/>
      <c r="J11" s="970"/>
      <c r="K11" s="950">
        <f t="shared" si="6"/>
        <v>0</v>
      </c>
      <c r="L11" s="1842"/>
      <c r="M11" s="952">
        <f t="shared" si="7"/>
        <v>0</v>
      </c>
      <c r="N11" s="968"/>
      <c r="O11" s="969"/>
      <c r="P11" s="969"/>
      <c r="Q11" s="969"/>
      <c r="R11" s="969"/>
      <c r="S11" s="969"/>
      <c r="T11" s="969"/>
      <c r="U11" s="969"/>
      <c r="V11" s="969"/>
      <c r="W11" s="970"/>
      <c r="X11" s="971">
        <f t="shared" si="0"/>
        <v>0</v>
      </c>
      <c r="Y11" s="952">
        <f t="shared" si="1"/>
        <v>0</v>
      </c>
      <c r="Z11" s="968"/>
      <c r="AA11" s="969"/>
      <c r="AB11" s="969"/>
      <c r="AC11" s="970"/>
      <c r="AD11" s="971">
        <f t="shared" si="4"/>
        <v>0</v>
      </c>
      <c r="AE11" s="952">
        <f t="shared" si="4"/>
        <v>0</v>
      </c>
      <c r="AF11" s="971">
        <f t="shared" si="2"/>
        <v>0</v>
      </c>
      <c r="AG11" s="1842">
        <f t="shared" si="5"/>
        <v>0</v>
      </c>
      <c r="AH11" s="952">
        <f t="shared" si="8"/>
        <v>0</v>
      </c>
      <c r="AI11" s="1367"/>
      <c r="AJ11" s="1368" t="e">
        <f t="shared" si="3"/>
        <v>#DIV/0!</v>
      </c>
      <c r="AK11" s="1843"/>
    </row>
    <row r="12" spans="1:37" s="1370" customFormat="1" ht="12.75">
      <c r="A12" s="1371" t="s">
        <v>343</v>
      </c>
      <c r="B12" s="2155" t="s">
        <v>20</v>
      </c>
      <c r="C12" s="1372"/>
      <c r="D12" s="1373"/>
      <c r="E12" s="1373"/>
      <c r="F12" s="1373"/>
      <c r="G12" s="1373"/>
      <c r="H12" s="1373"/>
      <c r="I12" s="1373"/>
      <c r="J12" s="1374"/>
      <c r="K12" s="1375">
        <f t="shared" si="6"/>
        <v>0</v>
      </c>
      <c r="L12" s="1376"/>
      <c r="M12" s="1377">
        <f t="shared" si="7"/>
        <v>0</v>
      </c>
      <c r="N12" s="1372"/>
      <c r="O12" s="1373"/>
      <c r="P12" s="1373"/>
      <c r="Q12" s="1373"/>
      <c r="R12" s="1373"/>
      <c r="S12" s="1373"/>
      <c r="T12" s="1373"/>
      <c r="U12" s="1373"/>
      <c r="V12" s="1373"/>
      <c r="W12" s="1374"/>
      <c r="X12" s="1378">
        <f t="shared" si="0"/>
        <v>0</v>
      </c>
      <c r="Y12" s="1377">
        <f t="shared" si="1"/>
        <v>0</v>
      </c>
      <c r="Z12" s="1372"/>
      <c r="AA12" s="1373"/>
      <c r="AB12" s="1373"/>
      <c r="AC12" s="1374"/>
      <c r="AD12" s="1378">
        <f t="shared" si="4"/>
        <v>0</v>
      </c>
      <c r="AE12" s="1377">
        <f t="shared" si="4"/>
        <v>0</v>
      </c>
      <c r="AF12" s="1378">
        <f t="shared" si="2"/>
        <v>0</v>
      </c>
      <c r="AG12" s="1376">
        <f t="shared" si="5"/>
        <v>0</v>
      </c>
      <c r="AH12" s="1377">
        <f t="shared" si="8"/>
        <v>0</v>
      </c>
      <c r="AI12" s="1379"/>
      <c r="AJ12" s="1368" t="e">
        <f t="shared" si="3"/>
        <v>#DIV/0!</v>
      </c>
      <c r="AK12" s="1380"/>
    </row>
    <row r="13" spans="1:37" s="1370" customFormat="1" ht="12.75">
      <c r="A13" s="1371" t="s">
        <v>40</v>
      </c>
      <c r="B13" s="2155" t="s">
        <v>21</v>
      </c>
      <c r="C13" s="1372"/>
      <c r="D13" s="1373"/>
      <c r="E13" s="1373"/>
      <c r="F13" s="1373"/>
      <c r="G13" s="1373"/>
      <c r="H13" s="1373"/>
      <c r="I13" s="1373"/>
      <c r="J13" s="1374"/>
      <c r="K13" s="1375">
        <f t="shared" si="6"/>
        <v>0</v>
      </c>
      <c r="L13" s="1376"/>
      <c r="M13" s="1377">
        <f t="shared" si="7"/>
        <v>0</v>
      </c>
      <c r="N13" s="1372"/>
      <c r="O13" s="1373"/>
      <c r="P13" s="1373"/>
      <c r="Q13" s="1373"/>
      <c r="R13" s="1373"/>
      <c r="S13" s="1373"/>
      <c r="T13" s="1373"/>
      <c r="U13" s="1373"/>
      <c r="V13" s="1373"/>
      <c r="W13" s="1374"/>
      <c r="X13" s="1378">
        <f t="shared" si="0"/>
        <v>0</v>
      </c>
      <c r="Y13" s="1377">
        <f t="shared" si="1"/>
        <v>0</v>
      </c>
      <c r="Z13" s="1372"/>
      <c r="AA13" s="1373"/>
      <c r="AB13" s="1373"/>
      <c r="AC13" s="1374"/>
      <c r="AD13" s="1378">
        <f t="shared" si="4"/>
        <v>0</v>
      </c>
      <c r="AE13" s="1377">
        <f t="shared" si="4"/>
        <v>0</v>
      </c>
      <c r="AF13" s="1378">
        <f t="shared" si="2"/>
        <v>0</v>
      </c>
      <c r="AG13" s="1376">
        <f t="shared" si="5"/>
        <v>0</v>
      </c>
      <c r="AH13" s="1377">
        <f t="shared" si="8"/>
        <v>0</v>
      </c>
      <c r="AI13" s="1379"/>
      <c r="AJ13" s="1368" t="e">
        <f t="shared" si="3"/>
        <v>#DIV/0!</v>
      </c>
      <c r="AK13" s="1380"/>
    </row>
    <row r="14" spans="1:37" ht="12.75">
      <c r="A14" s="1382">
        <v>7</v>
      </c>
      <c r="B14" s="1383" t="s">
        <v>22</v>
      </c>
      <c r="C14" s="1384"/>
      <c r="D14" s="1385"/>
      <c r="E14" s="1385"/>
      <c r="F14" s="1385"/>
      <c r="G14" s="1385"/>
      <c r="H14" s="1385"/>
      <c r="I14" s="1385"/>
      <c r="J14" s="1386"/>
      <c r="K14" s="1387">
        <f t="shared" si="6"/>
        <v>0</v>
      </c>
      <c r="L14" s="1388"/>
      <c r="M14" s="1389">
        <f t="shared" si="7"/>
        <v>0</v>
      </c>
      <c r="N14" s="1384"/>
      <c r="O14" s="1385"/>
      <c r="P14" s="1385"/>
      <c r="Q14" s="1385"/>
      <c r="R14" s="1385"/>
      <c r="S14" s="1385"/>
      <c r="T14" s="1385"/>
      <c r="U14" s="1385"/>
      <c r="V14" s="1385"/>
      <c r="W14" s="1386"/>
      <c r="X14" s="1390">
        <f t="shared" si="0"/>
        <v>0</v>
      </c>
      <c r="Y14" s="1389">
        <f t="shared" si="1"/>
        <v>0</v>
      </c>
      <c r="Z14" s="1384"/>
      <c r="AA14" s="1385"/>
      <c r="AB14" s="1385"/>
      <c r="AC14" s="1386"/>
      <c r="AD14" s="1390">
        <f t="shared" si="4"/>
        <v>0</v>
      </c>
      <c r="AE14" s="1389">
        <f t="shared" si="4"/>
        <v>0</v>
      </c>
      <c r="AF14" s="1390">
        <f t="shared" si="2"/>
        <v>0</v>
      </c>
      <c r="AG14" s="1388">
        <f t="shared" si="5"/>
        <v>0</v>
      </c>
      <c r="AH14" s="1389">
        <f t="shared" si="8"/>
        <v>0</v>
      </c>
      <c r="AI14" s="1392"/>
      <c r="AJ14" s="1393" t="e">
        <f t="shared" si="3"/>
        <v>#DIV/0!</v>
      </c>
      <c r="AK14" s="1394"/>
    </row>
    <row r="15" spans="1:37" ht="12.75">
      <c r="A15" s="1382">
        <v>8</v>
      </c>
      <c r="B15" s="1383" t="s">
        <v>23</v>
      </c>
      <c r="C15" s="1384"/>
      <c r="D15" s="1385"/>
      <c r="E15" s="1385"/>
      <c r="F15" s="1385"/>
      <c r="G15" s="1385"/>
      <c r="H15" s="1385"/>
      <c r="I15" s="1385"/>
      <c r="J15" s="1386"/>
      <c r="K15" s="1387">
        <f t="shared" si="6"/>
        <v>0</v>
      </c>
      <c r="L15" s="1388"/>
      <c r="M15" s="1389">
        <f t="shared" si="7"/>
        <v>0</v>
      </c>
      <c r="N15" s="1384"/>
      <c r="O15" s="1385"/>
      <c r="P15" s="1385"/>
      <c r="Q15" s="1385"/>
      <c r="R15" s="1385"/>
      <c r="S15" s="1385"/>
      <c r="T15" s="1385"/>
      <c r="U15" s="1385"/>
      <c r="V15" s="1385"/>
      <c r="W15" s="1386"/>
      <c r="X15" s="1390">
        <f t="shared" si="0"/>
        <v>0</v>
      </c>
      <c r="Y15" s="1389">
        <f t="shared" si="1"/>
        <v>0</v>
      </c>
      <c r="Z15" s="1384"/>
      <c r="AA15" s="1385"/>
      <c r="AB15" s="1385"/>
      <c r="AC15" s="1386"/>
      <c r="AD15" s="1390">
        <f t="shared" si="4"/>
        <v>0</v>
      </c>
      <c r="AE15" s="1389">
        <f t="shared" si="4"/>
        <v>0</v>
      </c>
      <c r="AF15" s="1390">
        <f t="shared" si="2"/>
        <v>0</v>
      </c>
      <c r="AG15" s="1388">
        <f t="shared" si="5"/>
        <v>0</v>
      </c>
      <c r="AH15" s="1389">
        <f t="shared" si="8"/>
        <v>0</v>
      </c>
      <c r="AI15" s="1392"/>
      <c r="AJ15" s="1393" t="e">
        <f t="shared" si="3"/>
        <v>#DIV/0!</v>
      </c>
      <c r="AK15" s="1394"/>
    </row>
    <row r="16" spans="1:37" ht="12.75">
      <c r="A16" s="1382">
        <v>9</v>
      </c>
      <c r="B16" s="1383" t="s">
        <v>24</v>
      </c>
      <c r="C16" s="1384"/>
      <c r="D16" s="1385"/>
      <c r="E16" s="1385"/>
      <c r="F16" s="1385"/>
      <c r="G16" s="1385"/>
      <c r="H16" s="1385"/>
      <c r="I16" s="1385"/>
      <c r="J16" s="1386"/>
      <c r="K16" s="1387">
        <f t="shared" si="6"/>
        <v>0</v>
      </c>
      <c r="L16" s="1388"/>
      <c r="M16" s="1389">
        <f t="shared" si="7"/>
        <v>0</v>
      </c>
      <c r="N16" s="1384"/>
      <c r="O16" s="1385"/>
      <c r="P16" s="1385"/>
      <c r="Q16" s="1385"/>
      <c r="R16" s="1385"/>
      <c r="S16" s="1385"/>
      <c r="T16" s="1385"/>
      <c r="U16" s="1385"/>
      <c r="V16" s="1385"/>
      <c r="W16" s="1386"/>
      <c r="X16" s="1390">
        <f t="shared" si="0"/>
        <v>0</v>
      </c>
      <c r="Y16" s="1389">
        <f t="shared" si="1"/>
        <v>0</v>
      </c>
      <c r="Z16" s="1384"/>
      <c r="AA16" s="1385"/>
      <c r="AB16" s="1385"/>
      <c r="AC16" s="1386"/>
      <c r="AD16" s="1390">
        <f t="shared" si="4"/>
        <v>0</v>
      </c>
      <c r="AE16" s="1389">
        <f t="shared" si="4"/>
        <v>0</v>
      </c>
      <c r="AF16" s="1390">
        <f t="shared" si="2"/>
        <v>0</v>
      </c>
      <c r="AG16" s="1388">
        <f t="shared" si="5"/>
        <v>0</v>
      </c>
      <c r="AH16" s="1389">
        <f t="shared" si="8"/>
        <v>0</v>
      </c>
      <c r="AI16" s="1392"/>
      <c r="AJ16" s="1393" t="e">
        <f t="shared" si="3"/>
        <v>#DIV/0!</v>
      </c>
      <c r="AK16" s="1394"/>
    </row>
    <row r="17" spans="1:37" ht="12.75">
      <c r="A17" s="1395">
        <v>10</v>
      </c>
      <c r="B17" s="1396" t="s">
        <v>25</v>
      </c>
      <c r="C17" s="1384"/>
      <c r="D17" s="1385"/>
      <c r="E17" s="1385"/>
      <c r="F17" s="1385"/>
      <c r="G17" s="1385"/>
      <c r="H17" s="1385"/>
      <c r="I17" s="1385"/>
      <c r="J17" s="1386"/>
      <c r="K17" s="1387">
        <f t="shared" si="6"/>
        <v>0</v>
      </c>
      <c r="L17" s="1388"/>
      <c r="M17" s="1389">
        <f t="shared" si="7"/>
        <v>0</v>
      </c>
      <c r="N17" s="1384"/>
      <c r="O17" s="1385"/>
      <c r="P17" s="1385"/>
      <c r="Q17" s="1385"/>
      <c r="R17" s="1385"/>
      <c r="S17" s="1385"/>
      <c r="T17" s="1385"/>
      <c r="U17" s="1385"/>
      <c r="V17" s="1385"/>
      <c r="W17" s="1386"/>
      <c r="X17" s="1390">
        <f t="shared" si="0"/>
        <v>0</v>
      </c>
      <c r="Y17" s="1389">
        <f t="shared" si="1"/>
        <v>0</v>
      </c>
      <c r="Z17" s="1384"/>
      <c r="AA17" s="1385"/>
      <c r="AB17" s="1385"/>
      <c r="AC17" s="1386"/>
      <c r="AD17" s="1390">
        <f t="shared" si="4"/>
        <v>0</v>
      </c>
      <c r="AE17" s="1389">
        <f t="shared" si="4"/>
        <v>0</v>
      </c>
      <c r="AF17" s="1390">
        <f t="shared" si="2"/>
        <v>0</v>
      </c>
      <c r="AG17" s="1388">
        <f t="shared" si="5"/>
        <v>0</v>
      </c>
      <c r="AH17" s="1389">
        <f t="shared" si="8"/>
        <v>0</v>
      </c>
      <c r="AI17" s="1392"/>
      <c r="AJ17" s="1393" t="e">
        <f t="shared" si="3"/>
        <v>#DIV/0!</v>
      </c>
      <c r="AK17" s="1394"/>
    </row>
    <row r="18" spans="1:37" ht="12.75">
      <c r="A18" s="1382">
        <v>11</v>
      </c>
      <c r="B18" s="1383" t="s">
        <v>26</v>
      </c>
      <c r="C18" s="1384"/>
      <c r="D18" s="1385"/>
      <c r="E18" s="1385"/>
      <c r="F18" s="1385"/>
      <c r="G18" s="1385"/>
      <c r="H18" s="1385"/>
      <c r="I18" s="1385"/>
      <c r="J18" s="1386"/>
      <c r="K18" s="1387">
        <f t="shared" si="6"/>
        <v>0</v>
      </c>
      <c r="L18" s="1388"/>
      <c r="M18" s="1389">
        <f t="shared" si="7"/>
        <v>0</v>
      </c>
      <c r="N18" s="1384"/>
      <c r="O18" s="1385"/>
      <c r="P18" s="1385"/>
      <c r="Q18" s="1385"/>
      <c r="R18" s="1385"/>
      <c r="S18" s="1385"/>
      <c r="T18" s="1385"/>
      <c r="U18" s="1385"/>
      <c r="V18" s="1385"/>
      <c r="W18" s="1386"/>
      <c r="X18" s="1390">
        <f t="shared" si="0"/>
        <v>0</v>
      </c>
      <c r="Y18" s="1389">
        <f t="shared" si="1"/>
        <v>0</v>
      </c>
      <c r="Z18" s="1384"/>
      <c r="AA18" s="1385"/>
      <c r="AB18" s="1385"/>
      <c r="AC18" s="1386"/>
      <c r="AD18" s="1390">
        <f t="shared" si="4"/>
        <v>0</v>
      </c>
      <c r="AE18" s="1389">
        <f t="shared" si="4"/>
        <v>0</v>
      </c>
      <c r="AF18" s="1390">
        <f t="shared" si="2"/>
        <v>0</v>
      </c>
      <c r="AG18" s="1388">
        <f t="shared" si="5"/>
        <v>0</v>
      </c>
      <c r="AH18" s="1389">
        <f t="shared" si="8"/>
        <v>0</v>
      </c>
      <c r="AI18" s="1392"/>
      <c r="AJ18" s="1393" t="e">
        <f t="shared" si="3"/>
        <v>#DIV/0!</v>
      </c>
      <c r="AK18" s="1394"/>
    </row>
    <row r="19" spans="1:37" ht="12.75">
      <c r="A19" s="1382">
        <v>12</v>
      </c>
      <c r="B19" s="1383" t="s">
        <v>27</v>
      </c>
      <c r="C19" s="1384"/>
      <c r="D19" s="1385"/>
      <c r="E19" s="1385"/>
      <c r="F19" s="1385"/>
      <c r="G19" s="1385"/>
      <c r="H19" s="1385"/>
      <c r="I19" s="1385"/>
      <c r="J19" s="1386"/>
      <c r="K19" s="1387">
        <f t="shared" si="6"/>
        <v>0</v>
      </c>
      <c r="L19" s="1388"/>
      <c r="M19" s="1389">
        <f t="shared" si="7"/>
        <v>0</v>
      </c>
      <c r="N19" s="1384"/>
      <c r="O19" s="1385"/>
      <c r="P19" s="1385"/>
      <c r="Q19" s="1385"/>
      <c r="R19" s="1385"/>
      <c r="S19" s="1385"/>
      <c r="T19" s="1385"/>
      <c r="U19" s="1385"/>
      <c r="V19" s="1385"/>
      <c r="W19" s="1386"/>
      <c r="X19" s="1390">
        <f t="shared" si="0"/>
        <v>0</v>
      </c>
      <c r="Y19" s="1389">
        <f t="shared" si="1"/>
        <v>0</v>
      </c>
      <c r="Z19" s="1384"/>
      <c r="AA19" s="1385"/>
      <c r="AB19" s="1385"/>
      <c r="AC19" s="1386"/>
      <c r="AD19" s="1390">
        <f t="shared" si="4"/>
        <v>0</v>
      </c>
      <c r="AE19" s="1389">
        <f t="shared" si="4"/>
        <v>0</v>
      </c>
      <c r="AF19" s="1390">
        <f t="shared" si="2"/>
        <v>0</v>
      </c>
      <c r="AG19" s="1388">
        <f t="shared" si="5"/>
        <v>0</v>
      </c>
      <c r="AH19" s="1389">
        <f t="shared" si="8"/>
        <v>0</v>
      </c>
      <c r="AI19" s="1392"/>
      <c r="AJ19" s="1393" t="e">
        <f t="shared" si="3"/>
        <v>#DIV/0!</v>
      </c>
      <c r="AK19" s="1394"/>
    </row>
    <row r="20" spans="1:37" ht="12.75">
      <c r="A20" s="1382">
        <v>13</v>
      </c>
      <c r="B20" s="1383" t="s">
        <v>28</v>
      </c>
      <c r="C20" s="1384"/>
      <c r="D20" s="1385"/>
      <c r="E20" s="1385"/>
      <c r="F20" s="1385"/>
      <c r="G20" s="1385"/>
      <c r="H20" s="1385"/>
      <c r="I20" s="1385"/>
      <c r="J20" s="1386"/>
      <c r="K20" s="1387">
        <f t="shared" si="6"/>
        <v>0</v>
      </c>
      <c r="L20" s="1388"/>
      <c r="M20" s="1389">
        <f t="shared" si="7"/>
        <v>0</v>
      </c>
      <c r="N20" s="1384"/>
      <c r="O20" s="1385"/>
      <c r="P20" s="1385"/>
      <c r="Q20" s="1385"/>
      <c r="R20" s="1385"/>
      <c r="S20" s="1385"/>
      <c r="T20" s="1385"/>
      <c r="U20" s="1385"/>
      <c r="V20" s="1385"/>
      <c r="W20" s="1386"/>
      <c r="X20" s="1390">
        <f t="shared" si="0"/>
        <v>0</v>
      </c>
      <c r="Y20" s="1389">
        <f t="shared" si="1"/>
        <v>0</v>
      </c>
      <c r="Z20" s="1384"/>
      <c r="AA20" s="1385"/>
      <c r="AB20" s="1385"/>
      <c r="AC20" s="1386"/>
      <c r="AD20" s="1390">
        <f t="shared" si="4"/>
        <v>0</v>
      </c>
      <c r="AE20" s="1389">
        <f t="shared" si="4"/>
        <v>0</v>
      </c>
      <c r="AF20" s="1390">
        <f t="shared" si="2"/>
        <v>0</v>
      </c>
      <c r="AG20" s="1388">
        <f t="shared" si="5"/>
        <v>0</v>
      </c>
      <c r="AH20" s="1389">
        <f t="shared" si="8"/>
        <v>0</v>
      </c>
      <c r="AI20" s="1392"/>
      <c r="AJ20" s="1393" t="e">
        <f t="shared" si="3"/>
        <v>#DIV/0!</v>
      </c>
      <c r="AK20" s="1394"/>
    </row>
    <row r="21" spans="1:37" ht="12.75">
      <c r="A21" s="1382">
        <v>14</v>
      </c>
      <c r="B21" s="1383" t="s">
        <v>29</v>
      </c>
      <c r="C21" s="1384"/>
      <c r="D21" s="1385"/>
      <c r="E21" s="1385"/>
      <c r="F21" s="1385"/>
      <c r="G21" s="1385"/>
      <c r="H21" s="1385"/>
      <c r="I21" s="1385"/>
      <c r="J21" s="1386"/>
      <c r="K21" s="1387">
        <f t="shared" si="6"/>
        <v>0</v>
      </c>
      <c r="L21" s="1388"/>
      <c r="M21" s="1389">
        <f t="shared" si="7"/>
        <v>0</v>
      </c>
      <c r="N21" s="1384"/>
      <c r="O21" s="1385"/>
      <c r="P21" s="1385"/>
      <c r="Q21" s="1385"/>
      <c r="R21" s="1385"/>
      <c r="S21" s="1385"/>
      <c r="T21" s="1385"/>
      <c r="U21" s="1385"/>
      <c r="V21" s="1385"/>
      <c r="W21" s="1386"/>
      <c r="X21" s="1390">
        <f t="shared" si="0"/>
        <v>0</v>
      </c>
      <c r="Y21" s="1389">
        <f t="shared" si="1"/>
        <v>0</v>
      </c>
      <c r="Z21" s="1384"/>
      <c r="AA21" s="1385"/>
      <c r="AB21" s="1385"/>
      <c r="AC21" s="1386"/>
      <c r="AD21" s="1390">
        <f t="shared" si="4"/>
        <v>0</v>
      </c>
      <c r="AE21" s="1389">
        <f t="shared" si="4"/>
        <v>0</v>
      </c>
      <c r="AF21" s="1390">
        <f t="shared" si="2"/>
        <v>0</v>
      </c>
      <c r="AG21" s="1388">
        <f t="shared" si="5"/>
        <v>0</v>
      </c>
      <c r="AH21" s="1389">
        <f t="shared" si="8"/>
        <v>0</v>
      </c>
      <c r="AI21" s="1392"/>
      <c r="AJ21" s="1393" t="e">
        <f t="shared" si="3"/>
        <v>#DIV/0!</v>
      </c>
      <c r="AK21" s="1394"/>
    </row>
    <row r="22" spans="1:37" ht="12.75">
      <c r="A22" s="1382">
        <v>15</v>
      </c>
      <c r="B22" s="1383" t="s">
        <v>30</v>
      </c>
      <c r="C22" s="1384"/>
      <c r="D22" s="1385"/>
      <c r="E22" s="1385"/>
      <c r="F22" s="1385"/>
      <c r="G22" s="1385"/>
      <c r="H22" s="1385"/>
      <c r="I22" s="1385"/>
      <c r="J22" s="1386"/>
      <c r="K22" s="1387">
        <f t="shared" si="6"/>
        <v>0</v>
      </c>
      <c r="L22" s="1388"/>
      <c r="M22" s="1389">
        <f t="shared" si="7"/>
        <v>0</v>
      </c>
      <c r="N22" s="1384"/>
      <c r="O22" s="1385"/>
      <c r="P22" s="1385"/>
      <c r="Q22" s="1385"/>
      <c r="R22" s="1385"/>
      <c r="S22" s="1385"/>
      <c r="T22" s="1385"/>
      <c r="U22" s="1385"/>
      <c r="V22" s="1385"/>
      <c r="W22" s="1386"/>
      <c r="X22" s="1390">
        <f t="shared" si="0"/>
        <v>0</v>
      </c>
      <c r="Y22" s="1389">
        <f t="shared" si="1"/>
        <v>0</v>
      </c>
      <c r="Z22" s="1384"/>
      <c r="AA22" s="1385"/>
      <c r="AB22" s="1385"/>
      <c r="AC22" s="1386"/>
      <c r="AD22" s="1390">
        <f t="shared" si="4"/>
        <v>0</v>
      </c>
      <c r="AE22" s="1389">
        <f t="shared" si="4"/>
        <v>0</v>
      </c>
      <c r="AF22" s="1390">
        <f t="shared" si="2"/>
        <v>0</v>
      </c>
      <c r="AG22" s="1388">
        <f t="shared" si="5"/>
        <v>0</v>
      </c>
      <c r="AH22" s="1389">
        <f t="shared" si="8"/>
        <v>0</v>
      </c>
      <c r="AI22" s="1392"/>
      <c r="AJ22" s="1393" t="e">
        <f t="shared" si="3"/>
        <v>#DIV/0!</v>
      </c>
      <c r="AK22" s="1394"/>
    </row>
    <row r="23" spans="1:37" ht="12.75">
      <c r="A23" s="1382">
        <v>16</v>
      </c>
      <c r="B23" s="1383" t="s">
        <v>31</v>
      </c>
      <c r="C23" s="1384"/>
      <c r="D23" s="1385"/>
      <c r="E23" s="1385"/>
      <c r="F23" s="1385"/>
      <c r="G23" s="1385"/>
      <c r="H23" s="1385"/>
      <c r="I23" s="1385"/>
      <c r="J23" s="1386"/>
      <c r="K23" s="1387">
        <f t="shared" si="6"/>
        <v>0</v>
      </c>
      <c r="L23" s="1388"/>
      <c r="M23" s="1389">
        <f t="shared" si="7"/>
        <v>0</v>
      </c>
      <c r="N23" s="1384"/>
      <c r="O23" s="1385"/>
      <c r="P23" s="1385"/>
      <c r="Q23" s="1385"/>
      <c r="R23" s="1385"/>
      <c r="S23" s="1385"/>
      <c r="T23" s="1385"/>
      <c r="U23" s="1385"/>
      <c r="V23" s="1385"/>
      <c r="W23" s="1386"/>
      <c r="X23" s="1390">
        <f t="shared" si="0"/>
        <v>0</v>
      </c>
      <c r="Y23" s="1389">
        <f t="shared" si="1"/>
        <v>0</v>
      </c>
      <c r="Z23" s="1384"/>
      <c r="AA23" s="1385"/>
      <c r="AB23" s="1385"/>
      <c r="AC23" s="1386"/>
      <c r="AD23" s="1390">
        <f t="shared" si="4"/>
        <v>0</v>
      </c>
      <c r="AE23" s="1389">
        <f t="shared" si="4"/>
        <v>0</v>
      </c>
      <c r="AF23" s="1390">
        <f t="shared" si="2"/>
        <v>0</v>
      </c>
      <c r="AG23" s="1388">
        <f t="shared" si="5"/>
        <v>0</v>
      </c>
      <c r="AH23" s="1389">
        <f t="shared" si="8"/>
        <v>0</v>
      </c>
      <c r="AI23" s="1392"/>
      <c r="AJ23" s="1393" t="e">
        <f t="shared" si="3"/>
        <v>#DIV/0!</v>
      </c>
      <c r="AK23" s="1394"/>
    </row>
    <row r="24" spans="1:37" ht="12.75">
      <c r="A24" s="1382">
        <v>17</v>
      </c>
      <c r="B24" s="1383" t="s">
        <v>32</v>
      </c>
      <c r="C24" s="1384"/>
      <c r="D24" s="1385"/>
      <c r="E24" s="1385"/>
      <c r="F24" s="1385"/>
      <c r="G24" s="1385"/>
      <c r="H24" s="1385"/>
      <c r="I24" s="1385"/>
      <c r="J24" s="1386"/>
      <c r="K24" s="1387">
        <f t="shared" si="6"/>
        <v>0</v>
      </c>
      <c r="L24" s="1388"/>
      <c r="M24" s="1389">
        <f t="shared" si="7"/>
        <v>0</v>
      </c>
      <c r="N24" s="1384"/>
      <c r="O24" s="1385"/>
      <c r="P24" s="1385"/>
      <c r="Q24" s="1385"/>
      <c r="R24" s="1385"/>
      <c r="S24" s="1385"/>
      <c r="T24" s="1385"/>
      <c r="U24" s="1385"/>
      <c r="V24" s="1385"/>
      <c r="W24" s="1386"/>
      <c r="X24" s="1390">
        <f t="shared" si="0"/>
        <v>0</v>
      </c>
      <c r="Y24" s="1389">
        <f t="shared" si="1"/>
        <v>0</v>
      </c>
      <c r="Z24" s="1384"/>
      <c r="AA24" s="1385"/>
      <c r="AB24" s="1385"/>
      <c r="AC24" s="1386"/>
      <c r="AD24" s="1390">
        <f t="shared" si="4"/>
        <v>0</v>
      </c>
      <c r="AE24" s="1389">
        <f t="shared" si="4"/>
        <v>0</v>
      </c>
      <c r="AF24" s="1390">
        <f t="shared" si="2"/>
        <v>0</v>
      </c>
      <c r="AG24" s="1388">
        <f t="shared" si="5"/>
        <v>0</v>
      </c>
      <c r="AH24" s="1389">
        <f t="shared" si="8"/>
        <v>0</v>
      </c>
      <c r="AI24" s="1392"/>
      <c r="AJ24" s="1393" t="e">
        <f t="shared" si="3"/>
        <v>#DIV/0!</v>
      </c>
      <c r="AK24" s="1394"/>
    </row>
    <row r="25" spans="1:37" ht="12.75">
      <c r="A25" s="1397">
        <v>18</v>
      </c>
      <c r="B25" s="1398" t="s">
        <v>335</v>
      </c>
      <c r="C25" s="1391"/>
      <c r="D25" s="1385"/>
      <c r="E25" s="1399"/>
      <c r="F25" s="1385"/>
      <c r="G25" s="1385"/>
      <c r="H25" s="1385"/>
      <c r="I25" s="1385"/>
      <c r="J25" s="1386"/>
      <c r="K25" s="1387">
        <f aca="true" t="shared" si="9" ref="K25:K32">C25+E25+G25+I25</f>
        <v>0</v>
      </c>
      <c r="L25" s="1388"/>
      <c r="M25" s="1389">
        <f aca="true" t="shared" si="10" ref="M25:M32">D25+F25+H25+J25</f>
        <v>0</v>
      </c>
      <c r="N25" s="1384"/>
      <c r="O25" s="1385"/>
      <c r="P25" s="1385"/>
      <c r="Q25" s="1385"/>
      <c r="R25" s="1385"/>
      <c r="S25" s="1385"/>
      <c r="T25" s="1385"/>
      <c r="U25" s="1385"/>
      <c r="V25" s="1385"/>
      <c r="W25" s="1386"/>
      <c r="X25" s="1390">
        <f t="shared" si="0"/>
        <v>0</v>
      </c>
      <c r="Y25" s="1389">
        <f t="shared" si="1"/>
        <v>0</v>
      </c>
      <c r="Z25" s="1384"/>
      <c r="AA25" s="1385"/>
      <c r="AB25" s="1385"/>
      <c r="AC25" s="1386"/>
      <c r="AD25" s="1390">
        <f>Z25+AB25</f>
        <v>0</v>
      </c>
      <c r="AE25" s="1389">
        <f t="shared" si="4"/>
        <v>0</v>
      </c>
      <c r="AF25" s="1390">
        <f aca="true" t="shared" si="11" ref="AF25:AF32">AD25+X25+K25</f>
        <v>0</v>
      </c>
      <c r="AG25" s="1388">
        <f t="shared" si="5"/>
        <v>0</v>
      </c>
      <c r="AH25" s="1389">
        <f aca="true" t="shared" si="12" ref="AH25:AH32">AE25+Y25+M25</f>
        <v>0</v>
      </c>
      <c r="AI25" s="1392"/>
      <c r="AJ25" s="1393" t="e">
        <f t="shared" si="3"/>
        <v>#DIV/0!</v>
      </c>
      <c r="AK25" s="1394"/>
    </row>
    <row r="26" spans="1:37" ht="12.75">
      <c r="A26" s="1382">
        <v>19</v>
      </c>
      <c r="B26" s="1400" t="s">
        <v>420</v>
      </c>
      <c r="C26" s="1384"/>
      <c r="D26" s="1385"/>
      <c r="E26" s="1385"/>
      <c r="F26" s="1385"/>
      <c r="G26" s="1385"/>
      <c r="H26" s="1385"/>
      <c r="I26" s="1385"/>
      <c r="J26" s="1386"/>
      <c r="K26" s="1387">
        <f t="shared" si="9"/>
        <v>0</v>
      </c>
      <c r="L26" s="1388"/>
      <c r="M26" s="1389">
        <f t="shared" si="10"/>
        <v>0</v>
      </c>
      <c r="N26" s="1384"/>
      <c r="O26" s="1385"/>
      <c r="P26" s="1385"/>
      <c r="Q26" s="1385"/>
      <c r="R26" s="1385"/>
      <c r="S26" s="1385"/>
      <c r="T26" s="1385"/>
      <c r="U26" s="1385"/>
      <c r="V26" s="1385"/>
      <c r="W26" s="1386"/>
      <c r="X26" s="1390">
        <f t="shared" si="0"/>
        <v>0</v>
      </c>
      <c r="Y26" s="1389">
        <f t="shared" si="1"/>
        <v>0</v>
      </c>
      <c r="Z26" s="1391"/>
      <c r="AA26" s="1385"/>
      <c r="AB26" s="1385"/>
      <c r="AC26" s="1386"/>
      <c r="AD26" s="1390">
        <f t="shared" si="4"/>
        <v>0</v>
      </c>
      <c r="AE26" s="1389">
        <f t="shared" si="4"/>
        <v>0</v>
      </c>
      <c r="AF26" s="1390">
        <f t="shared" si="11"/>
        <v>0</v>
      </c>
      <c r="AG26" s="1388">
        <f>L26+X26+AD26</f>
        <v>0</v>
      </c>
      <c r="AH26" s="1389">
        <f t="shared" si="12"/>
        <v>0</v>
      </c>
      <c r="AI26" s="1392"/>
      <c r="AJ26" s="1393" t="e">
        <f>AH26/AF26</f>
        <v>#DIV/0!</v>
      </c>
      <c r="AK26" s="1394"/>
    </row>
    <row r="27" spans="1:37" ht="12.75">
      <c r="A27" s="1382">
        <v>20</v>
      </c>
      <c r="B27" s="1400" t="s">
        <v>387</v>
      </c>
      <c r="C27" s="1384"/>
      <c r="D27" s="1385"/>
      <c r="E27" s="1385"/>
      <c r="F27" s="1385"/>
      <c r="G27" s="1385"/>
      <c r="H27" s="1385"/>
      <c r="I27" s="1385"/>
      <c r="J27" s="1386"/>
      <c r="K27" s="1387">
        <f t="shared" si="9"/>
        <v>0</v>
      </c>
      <c r="L27" s="1388"/>
      <c r="M27" s="1389">
        <f t="shared" si="10"/>
        <v>0</v>
      </c>
      <c r="N27" s="1384"/>
      <c r="O27" s="1385"/>
      <c r="P27" s="1385"/>
      <c r="Q27" s="1385"/>
      <c r="R27" s="1385"/>
      <c r="S27" s="1385"/>
      <c r="T27" s="1385"/>
      <c r="U27" s="1385"/>
      <c r="V27" s="1385"/>
      <c r="W27" s="1386"/>
      <c r="X27" s="1390">
        <f t="shared" si="0"/>
        <v>0</v>
      </c>
      <c r="Y27" s="1389">
        <f t="shared" si="1"/>
        <v>0</v>
      </c>
      <c r="Z27" s="1384"/>
      <c r="AA27" s="1385"/>
      <c r="AB27" s="1385"/>
      <c r="AC27" s="1386"/>
      <c r="AD27" s="1390">
        <f t="shared" si="4"/>
        <v>0</v>
      </c>
      <c r="AE27" s="1389">
        <f t="shared" si="4"/>
        <v>0</v>
      </c>
      <c r="AF27" s="1390">
        <f t="shared" si="11"/>
        <v>0</v>
      </c>
      <c r="AG27" s="1388">
        <f>L27+X27+AD27</f>
        <v>0</v>
      </c>
      <c r="AH27" s="1389">
        <f t="shared" si="12"/>
        <v>0</v>
      </c>
      <c r="AI27" s="1392"/>
      <c r="AJ27" s="1393" t="e">
        <f>AH27/AF27</f>
        <v>#DIV/0!</v>
      </c>
      <c r="AK27" s="1394"/>
    </row>
    <row r="28" spans="1:37" ht="12.75">
      <c r="A28" s="1382">
        <v>21</v>
      </c>
      <c r="B28" s="1400" t="s">
        <v>421</v>
      </c>
      <c r="C28" s="1384"/>
      <c r="D28" s="1385"/>
      <c r="E28" s="1385"/>
      <c r="F28" s="1385"/>
      <c r="G28" s="1385"/>
      <c r="H28" s="1385"/>
      <c r="I28" s="1385"/>
      <c r="J28" s="1386"/>
      <c r="K28" s="1387">
        <f t="shared" si="9"/>
        <v>0</v>
      </c>
      <c r="L28" s="1388"/>
      <c r="M28" s="1389">
        <f t="shared" si="10"/>
        <v>0</v>
      </c>
      <c r="N28" s="1384"/>
      <c r="O28" s="1385"/>
      <c r="P28" s="1385"/>
      <c r="Q28" s="1385"/>
      <c r="R28" s="1385"/>
      <c r="S28" s="1385"/>
      <c r="T28" s="1385"/>
      <c r="U28" s="1385"/>
      <c r="V28" s="1385"/>
      <c r="W28" s="1386"/>
      <c r="X28" s="1390">
        <f t="shared" si="0"/>
        <v>0</v>
      </c>
      <c r="Y28" s="1389">
        <f t="shared" si="1"/>
        <v>0</v>
      </c>
      <c r="Z28" s="1384"/>
      <c r="AA28" s="1385"/>
      <c r="AB28" s="1385"/>
      <c r="AC28" s="1386"/>
      <c r="AD28" s="1390">
        <f t="shared" si="4"/>
        <v>0</v>
      </c>
      <c r="AE28" s="1389">
        <f t="shared" si="4"/>
        <v>0</v>
      </c>
      <c r="AF28" s="1390">
        <f t="shared" si="11"/>
        <v>0</v>
      </c>
      <c r="AG28" s="1388">
        <f>L28+X28+AD28</f>
        <v>0</v>
      </c>
      <c r="AH28" s="1389">
        <f t="shared" si="12"/>
        <v>0</v>
      </c>
      <c r="AI28" s="1392"/>
      <c r="AJ28" s="1393" t="e">
        <f>AH28/AF28</f>
        <v>#DIV/0!</v>
      </c>
      <c r="AK28" s="1394"/>
    </row>
    <row r="29" spans="1:37" ht="12.75">
      <c r="A29" s="1382">
        <v>22</v>
      </c>
      <c r="B29" s="1400" t="s">
        <v>401</v>
      </c>
      <c r="C29" s="1384"/>
      <c r="D29" s="1385"/>
      <c r="E29" s="1385"/>
      <c r="F29" s="1385"/>
      <c r="G29" s="1385"/>
      <c r="H29" s="1385"/>
      <c r="I29" s="1385"/>
      <c r="J29" s="1386"/>
      <c r="K29" s="1387">
        <f t="shared" si="9"/>
        <v>0</v>
      </c>
      <c r="L29" s="1388"/>
      <c r="M29" s="1389">
        <f t="shared" si="10"/>
        <v>0</v>
      </c>
      <c r="N29" s="1384"/>
      <c r="O29" s="1385"/>
      <c r="P29" s="1385"/>
      <c r="Q29" s="1385"/>
      <c r="R29" s="1385"/>
      <c r="S29" s="1385"/>
      <c r="T29" s="1385"/>
      <c r="U29" s="1385"/>
      <c r="V29" s="1385"/>
      <c r="W29" s="1386"/>
      <c r="X29" s="1390">
        <f t="shared" si="0"/>
        <v>0</v>
      </c>
      <c r="Y29" s="1389">
        <f t="shared" si="1"/>
        <v>0</v>
      </c>
      <c r="Z29" s="1384"/>
      <c r="AA29" s="1385"/>
      <c r="AB29" s="1385"/>
      <c r="AC29" s="1386"/>
      <c r="AD29" s="1390">
        <f t="shared" si="4"/>
        <v>0</v>
      </c>
      <c r="AE29" s="1389">
        <f t="shared" si="4"/>
        <v>0</v>
      </c>
      <c r="AF29" s="1390">
        <f t="shared" si="11"/>
        <v>0</v>
      </c>
      <c r="AG29" s="1388">
        <f t="shared" si="5"/>
        <v>0</v>
      </c>
      <c r="AH29" s="1389">
        <f t="shared" si="12"/>
        <v>0</v>
      </c>
      <c r="AI29" s="1392"/>
      <c r="AJ29" s="1393" t="e">
        <f t="shared" si="3"/>
        <v>#DIV/0!</v>
      </c>
      <c r="AK29" s="1394"/>
    </row>
    <row r="30" spans="1:37" ht="12.75">
      <c r="A30" s="1382">
        <v>23</v>
      </c>
      <c r="B30" s="1400" t="s">
        <v>422</v>
      </c>
      <c r="C30" s="1384"/>
      <c r="D30" s="1385"/>
      <c r="E30" s="1385"/>
      <c r="F30" s="1385"/>
      <c r="G30" s="1385"/>
      <c r="H30" s="1385"/>
      <c r="I30" s="1385"/>
      <c r="J30" s="1386"/>
      <c r="K30" s="1387">
        <f t="shared" si="9"/>
        <v>0</v>
      </c>
      <c r="L30" s="1388"/>
      <c r="M30" s="1389">
        <f t="shared" si="10"/>
        <v>0</v>
      </c>
      <c r="N30" s="1384"/>
      <c r="O30" s="1385"/>
      <c r="P30" s="1385"/>
      <c r="Q30" s="1385"/>
      <c r="R30" s="1385"/>
      <c r="S30" s="1385"/>
      <c r="T30" s="1385"/>
      <c r="U30" s="1385"/>
      <c r="V30" s="1385"/>
      <c r="W30" s="1386"/>
      <c r="X30" s="1390">
        <f t="shared" si="0"/>
        <v>0</v>
      </c>
      <c r="Y30" s="1389">
        <f t="shared" si="1"/>
        <v>0</v>
      </c>
      <c r="Z30" s="1384"/>
      <c r="AA30" s="1385"/>
      <c r="AB30" s="1385"/>
      <c r="AC30" s="1386"/>
      <c r="AD30" s="1390">
        <f t="shared" si="4"/>
        <v>0</v>
      </c>
      <c r="AE30" s="1389">
        <f t="shared" si="4"/>
        <v>0</v>
      </c>
      <c r="AF30" s="1390">
        <f t="shared" si="11"/>
        <v>0</v>
      </c>
      <c r="AG30" s="1388">
        <f aca="true" t="shared" si="13" ref="AG30:AG37">L30+X30+AD30</f>
        <v>0</v>
      </c>
      <c r="AH30" s="1389">
        <f t="shared" si="12"/>
        <v>0</v>
      </c>
      <c r="AI30" s="1392"/>
      <c r="AJ30" s="1393" t="e">
        <f aca="true" t="shared" si="14" ref="AJ30:AJ37">AH30/AF30</f>
        <v>#DIV/0!</v>
      </c>
      <c r="AK30" s="1394"/>
    </row>
    <row r="31" spans="1:37" ht="12.75">
      <c r="A31" s="1382">
        <v>24</v>
      </c>
      <c r="B31" s="1400" t="s">
        <v>388</v>
      </c>
      <c r="C31" s="1384"/>
      <c r="D31" s="1385"/>
      <c r="E31" s="1385"/>
      <c r="F31" s="1385"/>
      <c r="G31" s="1385"/>
      <c r="H31" s="1385"/>
      <c r="I31" s="1385"/>
      <c r="J31" s="1386"/>
      <c r="K31" s="1387">
        <f t="shared" si="9"/>
        <v>0</v>
      </c>
      <c r="L31" s="1388"/>
      <c r="M31" s="1389">
        <f t="shared" si="10"/>
        <v>0</v>
      </c>
      <c r="N31" s="1384"/>
      <c r="O31" s="1385"/>
      <c r="P31" s="1385"/>
      <c r="Q31" s="1385"/>
      <c r="R31" s="1385"/>
      <c r="S31" s="1385"/>
      <c r="T31" s="1385"/>
      <c r="U31" s="1385"/>
      <c r="V31" s="1385"/>
      <c r="W31" s="1386"/>
      <c r="X31" s="1390">
        <f t="shared" si="0"/>
        <v>0</v>
      </c>
      <c r="Y31" s="1389">
        <f t="shared" si="1"/>
        <v>0</v>
      </c>
      <c r="Z31" s="1384"/>
      <c r="AA31" s="1385"/>
      <c r="AB31" s="1385"/>
      <c r="AC31" s="1386"/>
      <c r="AD31" s="1390">
        <f t="shared" si="4"/>
        <v>0</v>
      </c>
      <c r="AE31" s="1389">
        <f t="shared" si="4"/>
        <v>0</v>
      </c>
      <c r="AF31" s="1390">
        <f t="shared" si="11"/>
        <v>0</v>
      </c>
      <c r="AG31" s="1388">
        <f t="shared" si="13"/>
        <v>0</v>
      </c>
      <c r="AH31" s="1389">
        <f t="shared" si="12"/>
        <v>0</v>
      </c>
      <c r="AI31" s="1392"/>
      <c r="AJ31" s="1393" t="e">
        <f t="shared" si="14"/>
        <v>#DIV/0!</v>
      </c>
      <c r="AK31" s="1394"/>
    </row>
    <row r="32" spans="1:37" ht="13.5" thickBot="1">
      <c r="A32" s="1395">
        <v>25</v>
      </c>
      <c r="B32" s="1844" t="s">
        <v>423</v>
      </c>
      <c r="C32" s="1403"/>
      <c r="D32" s="1404"/>
      <c r="E32" s="1404"/>
      <c r="F32" s="1404"/>
      <c r="G32" s="1404"/>
      <c r="H32" s="1404"/>
      <c r="I32" s="1404"/>
      <c r="J32" s="1405"/>
      <c r="K32" s="1406">
        <f t="shared" si="9"/>
        <v>0</v>
      </c>
      <c r="L32" s="1407"/>
      <c r="M32" s="1408">
        <f t="shared" si="10"/>
        <v>0</v>
      </c>
      <c r="N32" s="1403"/>
      <c r="O32" s="1404"/>
      <c r="P32" s="1404"/>
      <c r="Q32" s="1404"/>
      <c r="R32" s="1404"/>
      <c r="S32" s="1404"/>
      <c r="T32" s="1404"/>
      <c r="U32" s="1845"/>
      <c r="V32" s="1404"/>
      <c r="W32" s="1405"/>
      <c r="X32" s="1409">
        <f t="shared" si="0"/>
        <v>0</v>
      </c>
      <c r="Y32" s="1408">
        <f t="shared" si="1"/>
        <v>0</v>
      </c>
      <c r="Z32" s="1403"/>
      <c r="AA32" s="1404"/>
      <c r="AB32" s="1404"/>
      <c r="AC32" s="1405"/>
      <c r="AD32" s="1409">
        <f t="shared" si="4"/>
        <v>0</v>
      </c>
      <c r="AE32" s="1408">
        <f t="shared" si="4"/>
        <v>0</v>
      </c>
      <c r="AF32" s="1409">
        <f t="shared" si="11"/>
        <v>0</v>
      </c>
      <c r="AG32" s="1407">
        <f t="shared" si="13"/>
        <v>0</v>
      </c>
      <c r="AH32" s="1408">
        <f t="shared" si="12"/>
        <v>0</v>
      </c>
      <c r="AI32" s="1410"/>
      <c r="AJ32" s="1411" t="e">
        <f t="shared" si="14"/>
        <v>#DIV/0!</v>
      </c>
      <c r="AK32" s="1412"/>
    </row>
    <row r="33" spans="1:37" ht="12.75">
      <c r="A33" s="2156">
        <v>26</v>
      </c>
      <c r="B33" s="2157" t="s">
        <v>462</v>
      </c>
      <c r="C33" s="2158"/>
      <c r="D33" s="2159"/>
      <c r="E33" s="2159"/>
      <c r="F33" s="2159"/>
      <c r="G33" s="2159"/>
      <c r="H33" s="2159"/>
      <c r="I33" s="2159"/>
      <c r="J33" s="2160"/>
      <c r="K33" s="2158">
        <f>I33+G33+E33+C33</f>
        <v>0</v>
      </c>
      <c r="L33" s="2161"/>
      <c r="M33" s="2162">
        <f>J33+H33+F33+D33</f>
        <v>0</v>
      </c>
      <c r="N33" s="2163"/>
      <c r="O33" s="2161"/>
      <c r="P33" s="2161"/>
      <c r="Q33" s="2161"/>
      <c r="R33" s="2161"/>
      <c r="S33" s="2161"/>
      <c r="T33" s="2161"/>
      <c r="U33" s="2161"/>
      <c r="V33" s="2161"/>
      <c r="W33" s="2164"/>
      <c r="X33" s="2165">
        <f>V33+T33+R33+P33+N33</f>
        <v>0</v>
      </c>
      <c r="Y33" s="2166">
        <f>W33+U33+S33+Q33+O33</f>
        <v>0</v>
      </c>
      <c r="Z33" s="2163"/>
      <c r="AA33" s="2161"/>
      <c r="AB33" s="2161"/>
      <c r="AC33" s="2162"/>
      <c r="AD33" s="2163"/>
      <c r="AE33" s="2162"/>
      <c r="AF33" s="2167">
        <f>X33+K33</f>
        <v>0</v>
      </c>
      <c r="AG33" s="2168">
        <f t="shared" si="13"/>
        <v>0</v>
      </c>
      <c r="AH33" s="2166">
        <f>Y33+M33</f>
        <v>0</v>
      </c>
      <c r="AI33" s="2169"/>
      <c r="AJ33" s="2170" t="e">
        <f t="shared" si="14"/>
        <v>#DIV/0!</v>
      </c>
      <c r="AK33" s="2171"/>
    </row>
    <row r="34" spans="1:37" ht="12.75">
      <c r="A34" s="2172"/>
      <c r="B34" s="2173" t="s">
        <v>400</v>
      </c>
      <c r="C34" s="2174"/>
      <c r="D34" s="2175"/>
      <c r="E34" s="2175"/>
      <c r="F34" s="2175"/>
      <c r="G34" s="2175"/>
      <c r="H34" s="2175"/>
      <c r="I34" s="2175"/>
      <c r="J34" s="2176"/>
      <c r="K34" s="2174">
        <f>I34+G34+E34+C34</f>
        <v>0</v>
      </c>
      <c r="L34" s="2177"/>
      <c r="M34" s="2178">
        <f>J34+H34+F34+D34</f>
        <v>0</v>
      </c>
      <c r="N34" s="2179"/>
      <c r="O34" s="2177"/>
      <c r="P34" s="2177"/>
      <c r="Q34" s="2177"/>
      <c r="R34" s="2177"/>
      <c r="S34" s="2177"/>
      <c r="T34" s="2177"/>
      <c r="U34" s="2177"/>
      <c r="V34" s="2177"/>
      <c r="W34" s="2180"/>
      <c r="X34" s="2181">
        <f>V34+T34+R34+P34+N34</f>
        <v>0</v>
      </c>
      <c r="Y34" s="2182">
        <f>W34+U34+S34+Q34+O34</f>
        <v>0</v>
      </c>
      <c r="Z34" s="2179"/>
      <c r="AA34" s="2177"/>
      <c r="AB34" s="2177"/>
      <c r="AC34" s="2178"/>
      <c r="AD34" s="2179"/>
      <c r="AE34" s="2178"/>
      <c r="AF34" s="2183">
        <f>X34+K34</f>
        <v>0</v>
      </c>
      <c r="AG34" s="2184">
        <f t="shared" si="13"/>
        <v>0</v>
      </c>
      <c r="AH34" s="2182">
        <f>Y34+M34</f>
        <v>0</v>
      </c>
      <c r="AI34" s="2185"/>
      <c r="AJ34" s="2186" t="e">
        <f t="shared" si="14"/>
        <v>#DIV/0!</v>
      </c>
      <c r="AK34" s="2187"/>
    </row>
    <row r="35" spans="1:37" ht="12.75">
      <c r="A35" s="2172"/>
      <c r="B35" s="2188" t="s">
        <v>336</v>
      </c>
      <c r="C35" s="2179"/>
      <c r="D35" s="2177"/>
      <c r="E35" s="2177"/>
      <c r="F35" s="2177"/>
      <c r="G35" s="2177"/>
      <c r="H35" s="2177"/>
      <c r="I35" s="2177"/>
      <c r="J35" s="2178"/>
      <c r="K35" s="2181">
        <f>C35+E35+G35+I35</f>
        <v>0</v>
      </c>
      <c r="L35" s="2184"/>
      <c r="M35" s="2182">
        <f>D35+F35+H35+J35</f>
        <v>0</v>
      </c>
      <c r="N35" s="2179"/>
      <c r="O35" s="2177"/>
      <c r="P35" s="2177"/>
      <c r="Q35" s="2177"/>
      <c r="R35" s="2177"/>
      <c r="S35" s="2177"/>
      <c r="T35" s="2177"/>
      <c r="U35" s="2177"/>
      <c r="V35" s="2177"/>
      <c r="W35" s="2178"/>
      <c r="X35" s="2183">
        <f>N35+P35+R35+T35+V35</f>
        <v>0</v>
      </c>
      <c r="Y35" s="2182">
        <f>O35+Q35+S35+U35+W35</f>
        <v>0</v>
      </c>
      <c r="Z35" s="2179"/>
      <c r="AA35" s="2177"/>
      <c r="AB35" s="2177"/>
      <c r="AC35" s="2178"/>
      <c r="AD35" s="2183">
        <f>Z35+AB35</f>
        <v>0</v>
      </c>
      <c r="AE35" s="2182">
        <f>AA35+AC35</f>
        <v>0</v>
      </c>
      <c r="AF35" s="2183">
        <f>AD35+X35+K35</f>
        <v>0</v>
      </c>
      <c r="AG35" s="2184">
        <f t="shared" si="13"/>
        <v>0</v>
      </c>
      <c r="AH35" s="2182">
        <f>AE35+Y35+M35</f>
        <v>0</v>
      </c>
      <c r="AI35" s="2189"/>
      <c r="AJ35" s="2190" t="e">
        <f t="shared" si="14"/>
        <v>#DIV/0!</v>
      </c>
      <c r="AK35" s="2187"/>
    </row>
    <row r="36" spans="1:37" ht="13.5" thickBot="1">
      <c r="A36" s="2127"/>
      <c r="B36" s="2191" t="s">
        <v>35</v>
      </c>
      <c r="C36" s="2192"/>
      <c r="D36" s="2193"/>
      <c r="E36" s="2193"/>
      <c r="F36" s="2193"/>
      <c r="G36" s="2193"/>
      <c r="H36" s="2193"/>
      <c r="I36" s="2193"/>
      <c r="J36" s="2194"/>
      <c r="K36" s="2192">
        <f>I36+G36+E36+C36</f>
        <v>0</v>
      </c>
      <c r="L36" s="2130"/>
      <c r="M36" s="2131">
        <f>J36+H36+F36+D36</f>
        <v>0</v>
      </c>
      <c r="N36" s="2129"/>
      <c r="O36" s="2130"/>
      <c r="P36" s="2130"/>
      <c r="Q36" s="2130"/>
      <c r="R36" s="2130"/>
      <c r="S36" s="2130"/>
      <c r="T36" s="2130"/>
      <c r="U36" s="2130"/>
      <c r="V36" s="2130"/>
      <c r="W36" s="2195"/>
      <c r="X36" s="2132">
        <f>V36+T36+R36+P36+N36</f>
        <v>0</v>
      </c>
      <c r="Y36" s="2134">
        <f>W36+U36+S36+Q36+O36</f>
        <v>0</v>
      </c>
      <c r="Z36" s="2129"/>
      <c r="AA36" s="2130"/>
      <c r="AB36" s="2130"/>
      <c r="AC36" s="2131"/>
      <c r="AD36" s="2129"/>
      <c r="AE36" s="2131"/>
      <c r="AF36" s="2135">
        <f>X36+K36</f>
        <v>0</v>
      </c>
      <c r="AG36" s="2133">
        <f t="shared" si="13"/>
        <v>0</v>
      </c>
      <c r="AH36" s="2134">
        <f>Y36+M36</f>
        <v>0</v>
      </c>
      <c r="AI36" s="2196"/>
      <c r="AJ36" s="2197" t="e">
        <f t="shared" si="14"/>
        <v>#DIV/0!</v>
      </c>
      <c r="AK36" s="2138"/>
    </row>
    <row r="37" spans="1:37" ht="12.75">
      <c r="A37" s="1397">
        <v>27</v>
      </c>
      <c r="B37" s="1398" t="s">
        <v>424</v>
      </c>
      <c r="C37" s="1425"/>
      <c r="D37" s="1426"/>
      <c r="E37" s="1426"/>
      <c r="F37" s="1426"/>
      <c r="G37" s="1426"/>
      <c r="H37" s="1426"/>
      <c r="I37" s="1426"/>
      <c r="J37" s="1430"/>
      <c r="K37" s="1428">
        <f>C37+E37+G37+I37</f>
        <v>0</v>
      </c>
      <c r="L37" s="1433"/>
      <c r="M37" s="1429">
        <f>D37+F37+H37+J37</f>
        <v>0</v>
      </c>
      <c r="N37" s="1425"/>
      <c r="O37" s="1426"/>
      <c r="P37" s="1426"/>
      <c r="Q37" s="1426"/>
      <c r="R37" s="1426"/>
      <c r="S37" s="1426"/>
      <c r="T37" s="1426"/>
      <c r="U37" s="1426"/>
      <c r="V37" s="1426"/>
      <c r="W37" s="1430"/>
      <c r="X37" s="1432">
        <f aca="true" t="shared" si="15" ref="X37:Y39">N37+P37+R37+T37+V37</f>
        <v>0</v>
      </c>
      <c r="Y37" s="1429">
        <f t="shared" si="15"/>
        <v>0</v>
      </c>
      <c r="Z37" s="1425"/>
      <c r="AA37" s="1426"/>
      <c r="AB37" s="1426"/>
      <c r="AC37" s="1430"/>
      <c r="AD37" s="1432">
        <f>Z37+AB37</f>
        <v>0</v>
      </c>
      <c r="AE37" s="1429">
        <f>AA37+AC37</f>
        <v>0</v>
      </c>
      <c r="AF37" s="1432">
        <f>AD37+X37+K37</f>
        <v>0</v>
      </c>
      <c r="AG37" s="1433">
        <f t="shared" si="13"/>
        <v>0</v>
      </c>
      <c r="AH37" s="1429">
        <f>AE37+Y37+M37</f>
        <v>0</v>
      </c>
      <c r="AI37" s="1846"/>
      <c r="AJ37" s="1393" t="e">
        <f t="shared" si="14"/>
        <v>#DIV/0!</v>
      </c>
      <c r="AK37" s="1847"/>
    </row>
    <row r="38" spans="1:37" ht="12.75">
      <c r="A38" s="1382">
        <v>28</v>
      </c>
      <c r="B38" s="1400" t="s">
        <v>337</v>
      </c>
      <c r="C38" s="1384"/>
      <c r="D38" s="1385"/>
      <c r="E38" s="1385"/>
      <c r="F38" s="1385"/>
      <c r="G38" s="1385"/>
      <c r="H38" s="1385"/>
      <c r="I38" s="1385"/>
      <c r="J38" s="1386"/>
      <c r="K38" s="1387">
        <f>C38+E38+G38+I38</f>
        <v>0</v>
      </c>
      <c r="L38" s="1388"/>
      <c r="M38" s="1389">
        <f>D38+F38+H38+J38</f>
        <v>0</v>
      </c>
      <c r="N38" s="1384"/>
      <c r="O38" s="1385"/>
      <c r="P38" s="1385"/>
      <c r="Q38" s="1385"/>
      <c r="R38" s="1385"/>
      <c r="S38" s="1385"/>
      <c r="T38" s="1385"/>
      <c r="U38" s="1385"/>
      <c r="V38" s="1385"/>
      <c r="W38" s="1386"/>
      <c r="X38" s="1390">
        <f t="shared" si="15"/>
        <v>0</v>
      </c>
      <c r="Y38" s="1389">
        <f t="shared" si="15"/>
        <v>0</v>
      </c>
      <c r="Z38" s="1384"/>
      <c r="AA38" s="1385"/>
      <c r="AB38" s="1385"/>
      <c r="AC38" s="1386"/>
      <c r="AD38" s="1390">
        <f>Z38+AB38</f>
        <v>0</v>
      </c>
      <c r="AE38" s="1389">
        <f>AA38+AC38</f>
        <v>0</v>
      </c>
      <c r="AF38" s="1390">
        <f>AD38+X38+K38</f>
        <v>0</v>
      </c>
      <c r="AG38" s="1388">
        <f t="shared" si="5"/>
        <v>0</v>
      </c>
      <c r="AH38" s="1389">
        <f>AE38+Y38+M38</f>
        <v>0</v>
      </c>
      <c r="AI38" s="1392"/>
      <c r="AJ38" s="1393" t="e">
        <f t="shared" si="3"/>
        <v>#DIV/0!</v>
      </c>
      <c r="AK38" s="1394"/>
    </row>
    <row r="39" spans="1:37" ht="13.5" thickBot="1">
      <c r="A39" s="1395">
        <v>29</v>
      </c>
      <c r="B39" s="1402" t="s">
        <v>338</v>
      </c>
      <c r="C39" s="1403"/>
      <c r="D39" s="1404"/>
      <c r="E39" s="1404"/>
      <c r="F39" s="1404"/>
      <c r="G39" s="1404"/>
      <c r="H39" s="1404"/>
      <c r="I39" s="1404"/>
      <c r="J39" s="1405"/>
      <c r="K39" s="1406">
        <f>I39+G39+E39+C39</f>
        <v>0</v>
      </c>
      <c r="L39" s="1407"/>
      <c r="M39" s="1408">
        <f t="shared" si="7"/>
        <v>0</v>
      </c>
      <c r="N39" s="1403"/>
      <c r="O39" s="1404"/>
      <c r="P39" s="1404"/>
      <c r="Q39" s="1404"/>
      <c r="R39" s="1404"/>
      <c r="S39" s="1404"/>
      <c r="T39" s="1404"/>
      <c r="U39" s="1404"/>
      <c r="V39" s="1404"/>
      <c r="W39" s="1405"/>
      <c r="X39" s="1409">
        <f t="shared" si="15"/>
        <v>0</v>
      </c>
      <c r="Y39" s="1408">
        <f t="shared" si="15"/>
        <v>0</v>
      </c>
      <c r="Z39" s="1403"/>
      <c r="AA39" s="1404"/>
      <c r="AB39" s="1404"/>
      <c r="AC39" s="1405"/>
      <c r="AD39" s="1409">
        <f t="shared" si="4"/>
        <v>0</v>
      </c>
      <c r="AE39" s="1408">
        <f t="shared" si="4"/>
        <v>0</v>
      </c>
      <c r="AF39" s="1409">
        <f t="shared" si="2"/>
        <v>0</v>
      </c>
      <c r="AG39" s="1407">
        <f t="shared" si="5"/>
        <v>0</v>
      </c>
      <c r="AH39" s="1408">
        <f t="shared" si="8"/>
        <v>0</v>
      </c>
      <c r="AI39" s="1410"/>
      <c r="AJ39" s="1411" t="e">
        <f t="shared" si="3"/>
        <v>#DIV/0!</v>
      </c>
      <c r="AK39" s="1412"/>
    </row>
    <row r="40" spans="1:37" ht="13.5" thickBot="1">
      <c r="A40" s="2603" t="s">
        <v>211</v>
      </c>
      <c r="B40" s="2604"/>
      <c r="C40" s="1413">
        <f>SUM(C7:C39)</f>
        <v>0</v>
      </c>
      <c r="D40" s="1413">
        <f aca="true" t="shared" si="16" ref="D40:M40">SUM(D7:D39)</f>
        <v>0</v>
      </c>
      <c r="E40" s="1413">
        <f t="shared" si="16"/>
        <v>0</v>
      </c>
      <c r="F40" s="1413">
        <f t="shared" si="16"/>
        <v>0</v>
      </c>
      <c r="G40" s="1413">
        <f t="shared" si="16"/>
        <v>0</v>
      </c>
      <c r="H40" s="1413">
        <f t="shared" si="16"/>
        <v>0</v>
      </c>
      <c r="I40" s="1413">
        <f t="shared" si="16"/>
        <v>0</v>
      </c>
      <c r="J40" s="1414">
        <f t="shared" si="16"/>
        <v>0</v>
      </c>
      <c r="K40" s="1415">
        <f t="shared" si="16"/>
        <v>0</v>
      </c>
      <c r="L40" s="1413">
        <f t="shared" si="16"/>
        <v>0</v>
      </c>
      <c r="M40" s="1416">
        <f t="shared" si="16"/>
        <v>0</v>
      </c>
      <c r="N40" s="1413">
        <f>SUM(N7:N39)</f>
        <v>0</v>
      </c>
      <c r="O40" s="1413">
        <f aca="true" t="shared" si="17" ref="O40:AK40">SUM(O7:O39)</f>
        <v>0</v>
      </c>
      <c r="P40" s="1413">
        <f t="shared" si="17"/>
        <v>0</v>
      </c>
      <c r="Q40" s="1413">
        <f t="shared" si="17"/>
        <v>0</v>
      </c>
      <c r="R40" s="1413">
        <f t="shared" si="17"/>
        <v>0</v>
      </c>
      <c r="S40" s="1413">
        <f t="shared" si="17"/>
        <v>0</v>
      </c>
      <c r="T40" s="1413">
        <f t="shared" si="17"/>
        <v>0</v>
      </c>
      <c r="U40" s="1413">
        <f t="shared" si="17"/>
        <v>0</v>
      </c>
      <c r="V40" s="1413">
        <f t="shared" si="17"/>
        <v>0</v>
      </c>
      <c r="W40" s="1416">
        <f t="shared" si="17"/>
        <v>0</v>
      </c>
      <c r="X40" s="1413">
        <f t="shared" si="17"/>
        <v>0</v>
      </c>
      <c r="Y40" s="1416">
        <f t="shared" si="17"/>
        <v>0</v>
      </c>
      <c r="Z40" s="1413">
        <f t="shared" si="17"/>
        <v>0</v>
      </c>
      <c r="AA40" s="1413">
        <f t="shared" si="17"/>
        <v>0</v>
      </c>
      <c r="AB40" s="1413">
        <f t="shared" si="17"/>
        <v>0</v>
      </c>
      <c r="AC40" s="1416">
        <f t="shared" si="17"/>
        <v>0</v>
      </c>
      <c r="AD40" s="1413">
        <f t="shared" si="17"/>
        <v>0</v>
      </c>
      <c r="AE40" s="1416">
        <f t="shared" si="17"/>
        <v>0</v>
      </c>
      <c r="AF40" s="1415">
        <f t="shared" si="17"/>
        <v>0</v>
      </c>
      <c r="AG40" s="1413">
        <f t="shared" si="17"/>
        <v>0</v>
      </c>
      <c r="AH40" s="1416">
        <f t="shared" si="17"/>
        <v>0</v>
      </c>
      <c r="AI40" s="1416">
        <f t="shared" si="17"/>
        <v>0</v>
      </c>
      <c r="AJ40" s="1417" t="e">
        <f t="shared" si="3"/>
        <v>#DIV/0!</v>
      </c>
      <c r="AK40" s="1416">
        <f t="shared" si="17"/>
        <v>0</v>
      </c>
    </row>
    <row r="41" spans="1:37" ht="13.5" thickBot="1">
      <c r="A41" s="2596" t="s">
        <v>212</v>
      </c>
      <c r="B41" s="2597"/>
      <c r="C41" s="2597"/>
      <c r="D41" s="2597"/>
      <c r="E41" s="2597"/>
      <c r="F41" s="2597"/>
      <c r="G41" s="2597"/>
      <c r="H41" s="2597"/>
      <c r="I41" s="2597"/>
      <c r="J41" s="2597"/>
      <c r="K41" s="2597"/>
      <c r="L41" s="2597"/>
      <c r="M41" s="2597"/>
      <c r="N41" s="2597"/>
      <c r="O41" s="2597"/>
      <c r="P41" s="2597"/>
      <c r="Q41" s="2597"/>
      <c r="R41" s="2597"/>
      <c r="S41" s="2597"/>
      <c r="T41" s="2597"/>
      <c r="U41" s="2597"/>
      <c r="V41" s="2597"/>
      <c r="W41" s="2597"/>
      <c r="X41" s="2597"/>
      <c r="Y41" s="2597"/>
      <c r="Z41" s="2597"/>
      <c r="AA41" s="2597"/>
      <c r="AB41" s="2597"/>
      <c r="AC41" s="2597"/>
      <c r="AD41" s="2597"/>
      <c r="AE41" s="2597"/>
      <c r="AF41" s="2597"/>
      <c r="AG41" s="2597"/>
      <c r="AH41" s="2597"/>
      <c r="AI41" s="2597"/>
      <c r="AJ41" s="2597"/>
      <c r="AK41" s="2598"/>
    </row>
    <row r="42" spans="1:37" ht="12.75">
      <c r="A42" s="1436">
        <v>1</v>
      </c>
      <c r="B42" s="1437" t="s">
        <v>33</v>
      </c>
      <c r="C42" s="1438"/>
      <c r="D42" s="1439"/>
      <c r="E42" s="1439"/>
      <c r="F42" s="1439"/>
      <c r="G42" s="1439"/>
      <c r="H42" s="1439"/>
      <c r="I42" s="1439"/>
      <c r="J42" s="1440"/>
      <c r="K42" s="1441">
        <f>I42+G42+E42+C42</f>
        <v>0</v>
      </c>
      <c r="L42" s="1442"/>
      <c r="M42" s="1443">
        <f>J42+H42+F42+D42</f>
        <v>0</v>
      </c>
      <c r="N42" s="1384"/>
      <c r="O42" s="1385"/>
      <c r="P42" s="1385"/>
      <c r="Q42" s="1385"/>
      <c r="R42" s="1385"/>
      <c r="S42" s="1385"/>
      <c r="T42" s="1385"/>
      <c r="U42" s="1385"/>
      <c r="V42" s="1385"/>
      <c r="W42" s="1444"/>
      <c r="X42" s="1387">
        <f>V42+T42+R42+P42+N42</f>
        <v>0</v>
      </c>
      <c r="Y42" s="1389">
        <f>W42+U42+S42+Q42+O42</f>
        <v>0</v>
      </c>
      <c r="Z42" s="1384"/>
      <c r="AA42" s="1385"/>
      <c r="AB42" s="1385"/>
      <c r="AC42" s="1386"/>
      <c r="AD42" s="1445"/>
      <c r="AE42" s="1443"/>
      <c r="AF42" s="1390">
        <f>X42+K42</f>
        <v>0</v>
      </c>
      <c r="AG42" s="1388">
        <f>L42+X42+AD42</f>
        <v>0</v>
      </c>
      <c r="AH42" s="1389">
        <f>Y42+M42</f>
        <v>0</v>
      </c>
      <c r="AI42" s="567"/>
      <c r="AJ42" s="1446" t="e">
        <f t="shared" si="3"/>
        <v>#DIV/0!</v>
      </c>
      <c r="AK42" s="1394"/>
    </row>
    <row r="43" spans="1:37" ht="12.75">
      <c r="A43" s="1436">
        <v>2</v>
      </c>
      <c r="B43" s="1437" t="s">
        <v>34</v>
      </c>
      <c r="C43" s="1438"/>
      <c r="D43" s="1439"/>
      <c r="E43" s="1439"/>
      <c r="F43" s="1439"/>
      <c r="G43" s="1439"/>
      <c r="H43" s="1439"/>
      <c r="I43" s="1439"/>
      <c r="J43" s="1440"/>
      <c r="K43" s="1441">
        <f>I43+G43+E43+C43</f>
        <v>0</v>
      </c>
      <c r="L43" s="1442"/>
      <c r="M43" s="1443">
        <f>J43+H43+F43+D43</f>
        <v>0</v>
      </c>
      <c r="N43" s="1384"/>
      <c r="O43" s="1385"/>
      <c r="P43" s="1385"/>
      <c r="Q43" s="1385"/>
      <c r="R43" s="1385"/>
      <c r="S43" s="1385"/>
      <c r="T43" s="1385"/>
      <c r="U43" s="1385"/>
      <c r="V43" s="1385"/>
      <c r="W43" s="1444"/>
      <c r="X43" s="1387">
        <f>V43+T43+R43+P43+N43</f>
        <v>0</v>
      </c>
      <c r="Y43" s="1389">
        <f>W43+U43+S43+Q43+O43</f>
        <v>0</v>
      </c>
      <c r="Z43" s="1384"/>
      <c r="AA43" s="1385"/>
      <c r="AB43" s="1385"/>
      <c r="AC43" s="1386"/>
      <c r="AD43" s="1445"/>
      <c r="AE43" s="1443"/>
      <c r="AF43" s="1390">
        <f>X43+K43</f>
        <v>0</v>
      </c>
      <c r="AG43" s="1388">
        <f>L43+X43+AD43</f>
        <v>0</v>
      </c>
      <c r="AH43" s="1389">
        <f>Y43+M43</f>
        <v>0</v>
      </c>
      <c r="AI43" s="567"/>
      <c r="AJ43" s="1446" t="e">
        <f t="shared" si="3"/>
        <v>#DIV/0!</v>
      </c>
      <c r="AK43" s="1394"/>
    </row>
    <row r="44" spans="1:37" ht="13.5" thickBot="1">
      <c r="A44" s="1436">
        <v>3</v>
      </c>
      <c r="B44" s="1447" t="s">
        <v>339</v>
      </c>
      <c r="C44" s="1438"/>
      <c r="D44" s="1439"/>
      <c r="E44" s="1439"/>
      <c r="F44" s="1439"/>
      <c r="G44" s="1439"/>
      <c r="H44" s="1439"/>
      <c r="I44" s="1439"/>
      <c r="J44" s="1440"/>
      <c r="K44" s="1441">
        <f>I44+G44+E44+C44</f>
        <v>0</v>
      </c>
      <c r="L44" s="1442"/>
      <c r="M44" s="1443">
        <f>J44+H44+F44+D44</f>
        <v>0</v>
      </c>
      <c r="N44" s="1384"/>
      <c r="O44" s="1385"/>
      <c r="P44" s="1385"/>
      <c r="Q44" s="1385"/>
      <c r="R44" s="1385"/>
      <c r="S44" s="1385"/>
      <c r="T44" s="1385"/>
      <c r="U44" s="1385"/>
      <c r="V44" s="1385"/>
      <c r="W44" s="1444"/>
      <c r="X44" s="1387">
        <f aca="true" t="shared" si="18" ref="X44:Y46">V44+T44+R44+P44+N44</f>
        <v>0</v>
      </c>
      <c r="Y44" s="1389">
        <f t="shared" si="18"/>
        <v>0</v>
      </c>
      <c r="Z44" s="1384"/>
      <c r="AA44" s="1385"/>
      <c r="AB44" s="1385"/>
      <c r="AC44" s="1386"/>
      <c r="AD44" s="1445"/>
      <c r="AE44" s="1443"/>
      <c r="AF44" s="1390">
        <f>X44+K44</f>
        <v>0</v>
      </c>
      <c r="AG44" s="1388">
        <f>L44+X44+AD44</f>
        <v>0</v>
      </c>
      <c r="AH44" s="1389">
        <f>Y44+M44</f>
        <v>0</v>
      </c>
      <c r="AI44" s="568"/>
      <c r="AJ44" s="1446" t="e">
        <f t="shared" si="3"/>
        <v>#DIV/0!</v>
      </c>
      <c r="AK44" s="1394"/>
    </row>
    <row r="45" spans="1:37" ht="12.75">
      <c r="A45" s="1418">
        <v>4</v>
      </c>
      <c r="B45" s="1587" t="s">
        <v>425</v>
      </c>
      <c r="C45" s="1419"/>
      <c r="D45" s="1420"/>
      <c r="E45" s="1420"/>
      <c r="F45" s="1420"/>
      <c r="G45" s="1420"/>
      <c r="H45" s="1420"/>
      <c r="I45" s="1420"/>
      <c r="J45" s="1421"/>
      <c r="K45" s="1422">
        <f>I45+G45+E45+C45</f>
        <v>0</v>
      </c>
      <c r="L45" s="1423"/>
      <c r="M45" s="1424">
        <f>J45+H45+F45+D45</f>
        <v>0</v>
      </c>
      <c r="N45" s="1425"/>
      <c r="O45" s="1426"/>
      <c r="P45" s="1426"/>
      <c r="Q45" s="1426"/>
      <c r="R45" s="1426"/>
      <c r="S45" s="1426"/>
      <c r="T45" s="1426"/>
      <c r="U45" s="1426"/>
      <c r="V45" s="1426"/>
      <c r="W45" s="1427"/>
      <c r="X45" s="1428">
        <f>V45+T45+R45+P45+N45</f>
        <v>0</v>
      </c>
      <c r="Y45" s="1429">
        <f>W45+U45+S45+Q45+O45</f>
        <v>0</v>
      </c>
      <c r="Z45" s="1425"/>
      <c r="AA45" s="1426"/>
      <c r="AB45" s="1426"/>
      <c r="AC45" s="1430"/>
      <c r="AD45" s="1431"/>
      <c r="AE45" s="1424"/>
      <c r="AF45" s="1432">
        <f>X45+K45</f>
        <v>0</v>
      </c>
      <c r="AG45" s="1433">
        <f>L45+X45+AD45</f>
        <v>0</v>
      </c>
      <c r="AH45" s="1429">
        <f>Y45+M45</f>
        <v>0</v>
      </c>
      <c r="AI45" s="1104"/>
      <c r="AJ45" s="1434" t="e">
        <f>AH45/AF45</f>
        <v>#DIV/0!</v>
      </c>
      <c r="AK45" s="1435"/>
    </row>
    <row r="46" spans="1:37" ht="13.5" thickBot="1">
      <c r="A46" s="1436">
        <v>5</v>
      </c>
      <c r="B46" s="1448" t="s">
        <v>341</v>
      </c>
      <c r="C46" s="1449"/>
      <c r="D46" s="1450"/>
      <c r="E46" s="1450"/>
      <c r="F46" s="1450"/>
      <c r="G46" s="1450"/>
      <c r="H46" s="1450"/>
      <c r="I46" s="1450"/>
      <c r="J46" s="1451"/>
      <c r="K46" s="1452">
        <f>I46+G46+E46+C46</f>
        <v>0</v>
      </c>
      <c r="L46" s="1453"/>
      <c r="M46" s="1454">
        <f>J46+H46+F46+D46</f>
        <v>0</v>
      </c>
      <c r="N46" s="1403"/>
      <c r="O46" s="1404"/>
      <c r="P46" s="1404"/>
      <c r="Q46" s="1404"/>
      <c r="R46" s="1404"/>
      <c r="S46" s="1404"/>
      <c r="T46" s="1404"/>
      <c r="U46" s="1404"/>
      <c r="V46" s="1404"/>
      <c r="W46" s="1455"/>
      <c r="X46" s="1406">
        <f t="shared" si="18"/>
        <v>0</v>
      </c>
      <c r="Y46" s="1408">
        <f t="shared" si="18"/>
        <v>0</v>
      </c>
      <c r="Z46" s="1403"/>
      <c r="AA46" s="1404"/>
      <c r="AB46" s="1404"/>
      <c r="AC46" s="1405"/>
      <c r="AD46" s="1456"/>
      <c r="AE46" s="1454"/>
      <c r="AF46" s="1409">
        <f>X46+K46</f>
        <v>0</v>
      </c>
      <c r="AG46" s="1388">
        <f>L46+X46+AD46</f>
        <v>0</v>
      </c>
      <c r="AH46" s="1408">
        <f>Y46+M46</f>
        <v>0</v>
      </c>
      <c r="AI46" s="569"/>
      <c r="AJ46" s="1457" t="e">
        <f t="shared" si="3"/>
        <v>#DIV/0!</v>
      </c>
      <c r="AK46" s="1412"/>
    </row>
    <row r="47" spans="1:37" s="1462" customFormat="1" ht="14.25" customHeight="1" thickBot="1">
      <c r="A47" s="2601" t="s">
        <v>211</v>
      </c>
      <c r="B47" s="2602"/>
      <c r="C47" s="1458">
        <f aca="true" t="shared" si="19" ref="C47:AI47">SUM(C42:C46)</f>
        <v>0</v>
      </c>
      <c r="D47" s="1458">
        <f t="shared" si="19"/>
        <v>0</v>
      </c>
      <c r="E47" s="1459">
        <f t="shared" si="19"/>
        <v>0</v>
      </c>
      <c r="F47" s="1459">
        <f t="shared" si="19"/>
        <v>0</v>
      </c>
      <c r="G47" s="1459">
        <f t="shared" si="19"/>
        <v>0</v>
      </c>
      <c r="H47" s="1459">
        <f t="shared" si="19"/>
        <v>0</v>
      </c>
      <c r="I47" s="1459">
        <f t="shared" si="19"/>
        <v>0</v>
      </c>
      <c r="J47" s="1460">
        <f t="shared" si="19"/>
        <v>0</v>
      </c>
      <c r="K47" s="1458">
        <f t="shared" si="19"/>
        <v>0</v>
      </c>
      <c r="L47" s="1459">
        <f t="shared" si="19"/>
        <v>0</v>
      </c>
      <c r="M47" s="1460">
        <f t="shared" si="19"/>
        <v>0</v>
      </c>
      <c r="N47" s="1458">
        <f t="shared" si="19"/>
        <v>0</v>
      </c>
      <c r="O47" s="1459">
        <f t="shared" si="19"/>
        <v>0</v>
      </c>
      <c r="P47" s="1459">
        <f t="shared" si="19"/>
        <v>0</v>
      </c>
      <c r="Q47" s="1459">
        <f t="shared" si="19"/>
        <v>0</v>
      </c>
      <c r="R47" s="1459">
        <f t="shared" si="19"/>
        <v>0</v>
      </c>
      <c r="S47" s="1459">
        <f t="shared" si="19"/>
        <v>0</v>
      </c>
      <c r="T47" s="1459">
        <f t="shared" si="19"/>
        <v>0</v>
      </c>
      <c r="U47" s="1459">
        <f t="shared" si="19"/>
        <v>0</v>
      </c>
      <c r="V47" s="1459">
        <f t="shared" si="19"/>
        <v>0</v>
      </c>
      <c r="W47" s="1460">
        <f t="shared" si="19"/>
        <v>0</v>
      </c>
      <c r="X47" s="1458">
        <f t="shared" si="19"/>
        <v>0</v>
      </c>
      <c r="Y47" s="1460">
        <f t="shared" si="19"/>
        <v>0</v>
      </c>
      <c r="Z47" s="1458">
        <f t="shared" si="19"/>
        <v>0</v>
      </c>
      <c r="AA47" s="1459">
        <f t="shared" si="19"/>
        <v>0</v>
      </c>
      <c r="AB47" s="1459">
        <f t="shared" si="19"/>
        <v>0</v>
      </c>
      <c r="AC47" s="1460">
        <f t="shared" si="19"/>
        <v>0</v>
      </c>
      <c r="AD47" s="1458">
        <f t="shared" si="19"/>
        <v>0</v>
      </c>
      <c r="AE47" s="1460">
        <f t="shared" si="19"/>
        <v>0</v>
      </c>
      <c r="AF47" s="1458">
        <f t="shared" si="19"/>
        <v>0</v>
      </c>
      <c r="AG47" s="1459">
        <f t="shared" si="19"/>
        <v>0</v>
      </c>
      <c r="AH47" s="1460">
        <f t="shared" si="19"/>
        <v>0</v>
      </c>
      <c r="AI47" s="1460">
        <f t="shared" si="19"/>
        <v>0</v>
      </c>
      <c r="AJ47" s="1461" t="e">
        <f>SUM(AJ42:AJ43)/8</f>
        <v>#DIV/0!</v>
      </c>
      <c r="AK47" s="1472">
        <f>SUM(AK42:AK46)</f>
        <v>0</v>
      </c>
    </row>
    <row r="48" spans="1:37" s="1467" customFormat="1" ht="14.25" customHeight="1" thickBot="1">
      <c r="A48" s="1463" t="s">
        <v>40</v>
      </c>
      <c r="B48" s="1464" t="s">
        <v>215</v>
      </c>
      <c r="C48" s="980">
        <f>C7+C8+C9+C11+C12+C13</f>
        <v>0</v>
      </c>
      <c r="D48" s="980">
        <f aca="true" t="shared" si="20" ref="D48:AI48">D7+D8+D9+D11+D12+D13</f>
        <v>0</v>
      </c>
      <c r="E48" s="980">
        <f t="shared" si="20"/>
        <v>0</v>
      </c>
      <c r="F48" s="980">
        <f t="shared" si="20"/>
        <v>0</v>
      </c>
      <c r="G48" s="980">
        <f t="shared" si="20"/>
        <v>0</v>
      </c>
      <c r="H48" s="980">
        <f t="shared" si="20"/>
        <v>0</v>
      </c>
      <c r="I48" s="980">
        <f t="shared" si="20"/>
        <v>0</v>
      </c>
      <c r="J48" s="981">
        <f t="shared" si="20"/>
        <v>0</v>
      </c>
      <c r="K48" s="982">
        <f t="shared" si="20"/>
        <v>0</v>
      </c>
      <c r="L48" s="980">
        <f t="shared" si="20"/>
        <v>0</v>
      </c>
      <c r="M48" s="983">
        <f t="shared" si="20"/>
        <v>0</v>
      </c>
      <c r="N48" s="980">
        <f t="shared" si="20"/>
        <v>0</v>
      </c>
      <c r="O48" s="980">
        <f t="shared" si="20"/>
        <v>0</v>
      </c>
      <c r="P48" s="980">
        <f t="shared" si="20"/>
        <v>0</v>
      </c>
      <c r="Q48" s="980">
        <f t="shared" si="20"/>
        <v>0</v>
      </c>
      <c r="R48" s="980">
        <f t="shared" si="20"/>
        <v>0</v>
      </c>
      <c r="S48" s="980">
        <f t="shared" si="20"/>
        <v>0</v>
      </c>
      <c r="T48" s="980">
        <f t="shared" si="20"/>
        <v>0</v>
      </c>
      <c r="U48" s="980">
        <f t="shared" si="20"/>
        <v>0</v>
      </c>
      <c r="V48" s="980">
        <f t="shared" si="20"/>
        <v>0</v>
      </c>
      <c r="W48" s="981">
        <f t="shared" si="20"/>
        <v>0</v>
      </c>
      <c r="X48" s="982">
        <f t="shared" si="20"/>
        <v>0</v>
      </c>
      <c r="Y48" s="983">
        <f t="shared" si="20"/>
        <v>0</v>
      </c>
      <c r="Z48" s="980">
        <f t="shared" si="20"/>
        <v>0</v>
      </c>
      <c r="AA48" s="980">
        <f t="shared" si="20"/>
        <v>0</v>
      </c>
      <c r="AB48" s="980">
        <f t="shared" si="20"/>
        <v>0</v>
      </c>
      <c r="AC48" s="981">
        <f t="shared" si="20"/>
        <v>0</v>
      </c>
      <c r="AD48" s="982">
        <f t="shared" si="20"/>
        <v>0</v>
      </c>
      <c r="AE48" s="983">
        <f t="shared" si="20"/>
        <v>0</v>
      </c>
      <c r="AF48" s="982">
        <f t="shared" si="20"/>
        <v>0</v>
      </c>
      <c r="AG48" s="980">
        <f t="shared" si="20"/>
        <v>0</v>
      </c>
      <c r="AH48" s="983">
        <f t="shared" si="20"/>
        <v>0</v>
      </c>
      <c r="AI48" s="1465">
        <f t="shared" si="20"/>
        <v>0</v>
      </c>
      <c r="AJ48" s="1466" t="e">
        <f t="shared" si="3"/>
        <v>#DIV/0!</v>
      </c>
      <c r="AK48" s="1465">
        <f>AK7+AK8+AK9+AK11+AK12+AK13</f>
        <v>0</v>
      </c>
    </row>
    <row r="49" spans="1:37" s="1462" customFormat="1" ht="14.25" customHeight="1" thickBot="1">
      <c r="A49" s="572">
        <v>28</v>
      </c>
      <c r="B49" s="1468" t="s">
        <v>216</v>
      </c>
      <c r="C49" s="1458">
        <f>C50-C48</f>
        <v>0</v>
      </c>
      <c r="D49" s="1458">
        <f aca="true" t="shared" si="21" ref="D49:AK49">D50-D48</f>
        <v>0</v>
      </c>
      <c r="E49" s="1458">
        <f t="shared" si="21"/>
        <v>0</v>
      </c>
      <c r="F49" s="1458">
        <f t="shared" si="21"/>
        <v>0</v>
      </c>
      <c r="G49" s="1458">
        <f t="shared" si="21"/>
        <v>0</v>
      </c>
      <c r="H49" s="1458">
        <f t="shared" si="21"/>
        <v>0</v>
      </c>
      <c r="I49" s="1458">
        <f t="shared" si="21"/>
        <v>0</v>
      </c>
      <c r="J49" s="1469">
        <f t="shared" si="21"/>
        <v>0</v>
      </c>
      <c r="K49" s="1470">
        <f t="shared" si="21"/>
        <v>0</v>
      </c>
      <c r="L49" s="1458">
        <f t="shared" si="21"/>
        <v>0</v>
      </c>
      <c r="M49" s="1471">
        <f t="shared" si="21"/>
        <v>0</v>
      </c>
      <c r="N49" s="1458">
        <f t="shared" si="21"/>
        <v>0</v>
      </c>
      <c r="O49" s="1458">
        <f t="shared" si="21"/>
        <v>0</v>
      </c>
      <c r="P49" s="1458">
        <f t="shared" si="21"/>
        <v>0</v>
      </c>
      <c r="Q49" s="1458">
        <f t="shared" si="21"/>
        <v>0</v>
      </c>
      <c r="R49" s="1458">
        <f t="shared" si="21"/>
        <v>0</v>
      </c>
      <c r="S49" s="1458">
        <f t="shared" si="21"/>
        <v>0</v>
      </c>
      <c r="T49" s="1458">
        <f t="shared" si="21"/>
        <v>0</v>
      </c>
      <c r="U49" s="1458">
        <f t="shared" si="21"/>
        <v>0</v>
      </c>
      <c r="V49" s="1458">
        <f t="shared" si="21"/>
        <v>0</v>
      </c>
      <c r="W49" s="1469">
        <f t="shared" si="21"/>
        <v>0</v>
      </c>
      <c r="X49" s="1470">
        <f t="shared" si="21"/>
        <v>0</v>
      </c>
      <c r="Y49" s="1471">
        <f t="shared" si="21"/>
        <v>0</v>
      </c>
      <c r="Z49" s="1458">
        <f t="shared" si="21"/>
        <v>0</v>
      </c>
      <c r="AA49" s="1458">
        <f t="shared" si="21"/>
        <v>0</v>
      </c>
      <c r="AB49" s="1458">
        <f t="shared" si="21"/>
        <v>0</v>
      </c>
      <c r="AC49" s="1469">
        <f t="shared" si="21"/>
        <v>0</v>
      </c>
      <c r="AD49" s="1470">
        <f t="shared" si="21"/>
        <v>0</v>
      </c>
      <c r="AE49" s="1471">
        <f t="shared" si="21"/>
        <v>0</v>
      </c>
      <c r="AF49" s="1470">
        <f t="shared" si="21"/>
        <v>0</v>
      </c>
      <c r="AG49" s="1458">
        <f t="shared" si="21"/>
        <v>0</v>
      </c>
      <c r="AH49" s="1471">
        <f t="shared" si="21"/>
        <v>0</v>
      </c>
      <c r="AI49" s="1472">
        <f t="shared" si="21"/>
        <v>0</v>
      </c>
      <c r="AJ49" s="1473" t="e">
        <f t="shared" si="3"/>
        <v>#DIV/0!</v>
      </c>
      <c r="AK49" s="1472">
        <f t="shared" si="21"/>
        <v>0</v>
      </c>
    </row>
    <row r="50" spans="1:37" ht="18" customHeight="1" thickBot="1">
      <c r="A50" s="572">
        <v>34</v>
      </c>
      <c r="B50" s="1468" t="s">
        <v>217</v>
      </c>
      <c r="C50" s="1458">
        <f aca="true" t="shared" si="22" ref="C50:AI50">C40+C47</f>
        <v>0</v>
      </c>
      <c r="D50" s="1458">
        <f t="shared" si="22"/>
        <v>0</v>
      </c>
      <c r="E50" s="1458">
        <f t="shared" si="22"/>
        <v>0</v>
      </c>
      <c r="F50" s="1458">
        <f t="shared" si="22"/>
        <v>0</v>
      </c>
      <c r="G50" s="1458">
        <f t="shared" si="22"/>
        <v>0</v>
      </c>
      <c r="H50" s="1458">
        <f t="shared" si="22"/>
        <v>0</v>
      </c>
      <c r="I50" s="1458">
        <f t="shared" si="22"/>
        <v>0</v>
      </c>
      <c r="J50" s="1469">
        <f t="shared" si="22"/>
        <v>0</v>
      </c>
      <c r="K50" s="1470">
        <f t="shared" si="22"/>
        <v>0</v>
      </c>
      <c r="L50" s="1458">
        <f t="shared" si="22"/>
        <v>0</v>
      </c>
      <c r="M50" s="1471">
        <f t="shared" si="22"/>
        <v>0</v>
      </c>
      <c r="N50" s="1458">
        <f t="shared" si="22"/>
        <v>0</v>
      </c>
      <c r="O50" s="1458">
        <f t="shared" si="22"/>
        <v>0</v>
      </c>
      <c r="P50" s="1458">
        <f t="shared" si="22"/>
        <v>0</v>
      </c>
      <c r="Q50" s="1458">
        <f t="shared" si="22"/>
        <v>0</v>
      </c>
      <c r="R50" s="1458">
        <f t="shared" si="22"/>
        <v>0</v>
      </c>
      <c r="S50" s="1458">
        <f t="shared" si="22"/>
        <v>0</v>
      </c>
      <c r="T50" s="1458">
        <f t="shared" si="22"/>
        <v>0</v>
      </c>
      <c r="U50" s="1458">
        <f t="shared" si="22"/>
        <v>0</v>
      </c>
      <c r="V50" s="1458">
        <f t="shared" si="22"/>
        <v>0</v>
      </c>
      <c r="W50" s="1469">
        <f t="shared" si="22"/>
        <v>0</v>
      </c>
      <c r="X50" s="1470">
        <f t="shared" si="22"/>
        <v>0</v>
      </c>
      <c r="Y50" s="1471">
        <f t="shared" si="22"/>
        <v>0</v>
      </c>
      <c r="Z50" s="1458">
        <f t="shared" si="22"/>
        <v>0</v>
      </c>
      <c r="AA50" s="1458">
        <f t="shared" si="22"/>
        <v>0</v>
      </c>
      <c r="AB50" s="1458">
        <f t="shared" si="22"/>
        <v>0</v>
      </c>
      <c r="AC50" s="1469">
        <f t="shared" si="22"/>
        <v>0</v>
      </c>
      <c r="AD50" s="1470">
        <f t="shared" si="22"/>
        <v>0</v>
      </c>
      <c r="AE50" s="1471">
        <f t="shared" si="22"/>
        <v>0</v>
      </c>
      <c r="AF50" s="1470">
        <f t="shared" si="22"/>
        <v>0</v>
      </c>
      <c r="AG50" s="1458">
        <f t="shared" si="22"/>
        <v>0</v>
      </c>
      <c r="AH50" s="1471">
        <f t="shared" si="22"/>
        <v>0</v>
      </c>
      <c r="AI50" s="1472">
        <f t="shared" si="22"/>
        <v>0</v>
      </c>
      <c r="AJ50" s="1473" t="e">
        <f t="shared" si="3"/>
        <v>#DIV/0!</v>
      </c>
      <c r="AK50" s="1472">
        <f>AK40+AK47</f>
        <v>0</v>
      </c>
    </row>
    <row r="51" spans="1:37" s="1478" customFormat="1" ht="18" customHeight="1" thickBot="1">
      <c r="A51" s="1539"/>
      <c r="B51" s="1545"/>
      <c r="C51" s="1546"/>
      <c r="D51" s="1546"/>
      <c r="E51" s="1546"/>
      <c r="F51" s="1546"/>
      <c r="G51" s="1546"/>
      <c r="H51" s="1546"/>
      <c r="I51" s="1546"/>
      <c r="J51" s="1546"/>
      <c r="K51" s="1546"/>
      <c r="L51" s="1546"/>
      <c r="M51" s="1546"/>
      <c r="N51" s="1546"/>
      <c r="O51" s="1546"/>
      <c r="P51" s="1546"/>
      <c r="Q51" s="1546"/>
      <c r="R51" s="1546"/>
      <c r="S51" s="1546"/>
      <c r="T51" s="1546"/>
      <c r="U51" s="1546"/>
      <c r="V51" s="1546"/>
      <c r="W51" s="1546"/>
      <c r="X51" s="1546"/>
      <c r="Y51" s="1546"/>
      <c r="Z51" s="1546"/>
      <c r="AA51" s="1546"/>
      <c r="AB51" s="1546"/>
      <c r="AC51" s="1546"/>
      <c r="AD51" s="1546"/>
      <c r="AE51" s="1546"/>
      <c r="AF51" s="1546"/>
      <c r="AG51" s="1546"/>
      <c r="AH51" s="1546"/>
      <c r="AI51" s="1546"/>
      <c r="AJ51" s="1547"/>
      <c r="AK51" s="1548"/>
    </row>
    <row r="52" ht="14.25" customHeight="1" thickBot="1"/>
    <row r="53" spans="1:36" s="955" customFormat="1" ht="35.25" customHeight="1" thickBot="1">
      <c r="A53" s="2501" t="s">
        <v>393</v>
      </c>
      <c r="B53" s="2502"/>
      <c r="C53" s="2493" t="s">
        <v>395</v>
      </c>
      <c r="D53" s="2493"/>
      <c r="E53" s="2493"/>
      <c r="F53" s="2494"/>
      <c r="G53" s="2484" t="s">
        <v>412</v>
      </c>
      <c r="H53" s="2485"/>
      <c r="I53" s="2485"/>
      <c r="J53" s="2485"/>
      <c r="K53" s="2486"/>
      <c r="L53" s="2484" t="s">
        <v>410</v>
      </c>
      <c r="M53" s="2485"/>
      <c r="N53" s="2485"/>
      <c r="O53" s="2485"/>
      <c r="P53" s="2486"/>
      <c r="X53" s="1357"/>
      <c r="Y53" s="1357"/>
      <c r="AD53" s="1357"/>
      <c r="AE53" s="1357"/>
      <c r="AF53" s="1357"/>
      <c r="AG53" s="1357"/>
      <c r="AH53" s="1357"/>
      <c r="AJ53" s="954"/>
    </row>
    <row r="54" spans="1:36" s="955" customFormat="1" ht="13.5" customHeight="1">
      <c r="A54" s="2503" t="s">
        <v>394</v>
      </c>
      <c r="B54" s="2504"/>
      <c r="C54" s="2495"/>
      <c r="D54" s="2495"/>
      <c r="E54" s="2495"/>
      <c r="F54" s="2496"/>
      <c r="G54" s="2487"/>
      <c r="H54" s="2488"/>
      <c r="I54" s="2488"/>
      <c r="J54" s="2488"/>
      <c r="K54" s="2489"/>
      <c r="L54" s="2490"/>
      <c r="M54" s="2491"/>
      <c r="N54" s="2491"/>
      <c r="O54" s="2491"/>
      <c r="P54" s="2492"/>
      <c r="X54" s="1357"/>
      <c r="Y54" s="1357"/>
      <c r="AD54" s="1357"/>
      <c r="AE54" s="1357"/>
      <c r="AF54" s="1357"/>
      <c r="AG54" s="1357"/>
      <c r="AH54" s="1357"/>
      <c r="AJ54" s="954"/>
    </row>
    <row r="55" spans="1:36" s="955" customFormat="1" ht="12.75">
      <c r="A55" s="2505" t="s">
        <v>396</v>
      </c>
      <c r="B55" s="2506"/>
      <c r="C55" s="2497"/>
      <c r="D55" s="2497"/>
      <c r="E55" s="2497"/>
      <c r="F55" s="2498"/>
      <c r="G55" s="2473"/>
      <c r="H55" s="2474"/>
      <c r="I55" s="2474"/>
      <c r="J55" s="2474"/>
      <c r="K55" s="2475"/>
      <c r="L55" s="2476"/>
      <c r="M55" s="2477"/>
      <c r="N55" s="2477"/>
      <c r="O55" s="2477"/>
      <c r="P55" s="2478"/>
      <c r="X55" s="1357"/>
      <c r="Y55" s="1357"/>
      <c r="AD55" s="1357"/>
      <c r="AE55" s="1357"/>
      <c r="AF55" s="1357"/>
      <c r="AG55" s="1357"/>
      <c r="AH55" s="1357"/>
      <c r="AJ55" s="954"/>
    </row>
    <row r="56" spans="1:36" s="955" customFormat="1" ht="12.75">
      <c r="A56" s="2471" t="s">
        <v>397</v>
      </c>
      <c r="B56" s="2472"/>
      <c r="C56" s="2499"/>
      <c r="D56" s="2499"/>
      <c r="E56" s="2499"/>
      <c r="F56" s="2500"/>
      <c r="G56" s="2454"/>
      <c r="H56" s="2455"/>
      <c r="I56" s="2455"/>
      <c r="J56" s="2455"/>
      <c r="K56" s="2456"/>
      <c r="L56" s="2457"/>
      <c r="M56" s="2458"/>
      <c r="N56" s="2458"/>
      <c r="O56" s="2458"/>
      <c r="P56" s="2459"/>
      <c r="X56" s="1357"/>
      <c r="Y56" s="1357"/>
      <c r="AD56" s="1357"/>
      <c r="AE56" s="1357"/>
      <c r="AF56" s="1357"/>
      <c r="AG56" s="1357"/>
      <c r="AH56" s="1357"/>
      <c r="AJ56" s="954"/>
    </row>
    <row r="57" spans="1:36" ht="15" thickBot="1">
      <c r="A57" s="2461" t="s">
        <v>411</v>
      </c>
      <c r="B57" s="2462"/>
      <c r="C57" s="2463"/>
      <c r="D57" s="2463"/>
      <c r="E57" s="2463"/>
      <c r="F57" s="2464"/>
      <c r="G57" s="2465"/>
      <c r="H57" s="2466"/>
      <c r="I57" s="2466"/>
      <c r="J57" s="2466"/>
      <c r="K57" s="2467"/>
      <c r="L57" s="2468"/>
      <c r="M57" s="2469"/>
      <c r="N57" s="2469"/>
      <c r="O57" s="2469"/>
      <c r="P57" s="2470"/>
      <c r="Q57" s="64"/>
      <c r="R57" s="61"/>
      <c r="S57" s="61"/>
      <c r="T57" s="61"/>
      <c r="U57" s="61"/>
      <c r="V57" s="61"/>
      <c r="W57" s="61"/>
      <c r="X57" s="11"/>
      <c r="Y57" s="11"/>
      <c r="Z57" s="2460"/>
      <c r="AA57" s="2460"/>
      <c r="AB57" s="2460"/>
      <c r="AC57" s="61"/>
      <c r="AD57" s="516"/>
      <c r="AE57" s="516"/>
      <c r="AF57" s="516"/>
      <c r="AG57" s="516"/>
      <c r="AH57" s="516"/>
      <c r="AI57" s="61"/>
      <c r="AJ57" s="69"/>
    </row>
    <row r="58" spans="1:35" ht="12.75">
      <c r="A58" s="1479"/>
      <c r="B58" s="1480"/>
      <c r="C58" s="1480"/>
      <c r="D58" s="1480"/>
      <c r="E58" s="1480"/>
      <c r="F58" s="1480"/>
      <c r="G58" s="1475"/>
      <c r="H58" s="1475"/>
      <c r="I58" s="1475"/>
      <c r="J58" s="1475"/>
      <c r="K58" s="2592"/>
      <c r="L58" s="2592"/>
      <c r="M58" s="2592"/>
      <c r="N58" s="2592"/>
      <c r="O58" s="2592"/>
      <c r="P58" s="2592"/>
      <c r="Q58" s="1475"/>
      <c r="R58" s="1475"/>
      <c r="S58" s="1475"/>
      <c r="T58" s="1475"/>
      <c r="U58" s="1475"/>
      <c r="V58" s="1475"/>
      <c r="W58" s="1475"/>
      <c r="X58" s="1476"/>
      <c r="Y58" s="1476"/>
      <c r="Z58" s="1475"/>
      <c r="AA58" s="1475"/>
      <c r="AB58" s="1475"/>
      <c r="AC58" s="1481"/>
      <c r="AD58" s="1477"/>
      <c r="AE58" s="1477"/>
      <c r="AF58" s="1477"/>
      <c r="AG58" s="1477"/>
      <c r="AH58" s="1477"/>
      <c r="AI58" s="1481"/>
    </row>
    <row r="59" spans="1:35" ht="12.75">
      <c r="A59" s="1479"/>
      <c r="B59" s="1475"/>
      <c r="C59" s="1475"/>
      <c r="D59" s="1475"/>
      <c r="E59" s="1475"/>
      <c r="F59" s="1475"/>
      <c r="G59" s="1475"/>
      <c r="H59" s="1475"/>
      <c r="I59" s="1475"/>
      <c r="J59" s="1475"/>
      <c r="K59" s="2592"/>
      <c r="L59" s="2592"/>
      <c r="M59" s="2592"/>
      <c r="N59" s="2592"/>
      <c r="O59" s="2592"/>
      <c r="P59" s="2592"/>
      <c r="Q59" s="1475"/>
      <c r="R59" s="1475"/>
      <c r="S59" s="1475"/>
      <c r="T59" s="1475"/>
      <c r="U59" s="1475"/>
      <c r="V59" s="1475"/>
      <c r="W59" s="1475"/>
      <c r="X59" s="1476"/>
      <c r="Y59" s="1476"/>
      <c r="Z59" s="2592"/>
      <c r="AA59" s="2592"/>
      <c r="AB59" s="2592"/>
      <c r="AC59" s="1481"/>
      <c r="AD59" s="1477"/>
      <c r="AE59" s="1477"/>
      <c r="AF59" s="1477"/>
      <c r="AG59" s="1477"/>
      <c r="AH59" s="1477"/>
      <c r="AI59" s="1481"/>
    </row>
    <row r="60" spans="1:35" ht="14.25">
      <c r="A60" s="1474"/>
      <c r="B60" s="1481"/>
      <c r="C60" s="1481"/>
      <c r="D60" s="1481"/>
      <c r="E60" s="1481"/>
      <c r="F60" s="1481"/>
      <c r="G60" s="1482"/>
      <c r="H60" s="1481"/>
      <c r="I60" s="1481"/>
      <c r="J60" s="1481"/>
      <c r="K60" s="1483"/>
      <c r="L60" s="1483"/>
      <c r="M60" s="1483"/>
      <c r="N60" s="1481"/>
      <c r="O60" s="1481"/>
      <c r="P60" s="1481"/>
      <c r="Q60" s="1484"/>
      <c r="R60" s="1481"/>
      <c r="S60" s="1481"/>
      <c r="T60" s="1481"/>
      <c r="U60" s="1481"/>
      <c r="V60" s="1481"/>
      <c r="W60" s="1481"/>
      <c r="X60" s="1483"/>
      <c r="Y60" s="1483"/>
      <c r="Z60" s="2592"/>
      <c r="AA60" s="2592"/>
      <c r="AB60" s="2592"/>
      <c r="AC60" s="1481"/>
      <c r="AD60" s="1477"/>
      <c r="AE60" s="1477"/>
      <c r="AF60" s="1477"/>
      <c r="AG60" s="1477"/>
      <c r="AH60" s="1477"/>
      <c r="AI60" s="1481"/>
    </row>
    <row r="61" spans="1:35" ht="12.75">
      <c r="A61" s="1474"/>
      <c r="B61" s="1481"/>
      <c r="C61" s="1481"/>
      <c r="D61" s="1481"/>
      <c r="E61" s="1481"/>
      <c r="F61" s="1481"/>
      <c r="G61" s="1481"/>
      <c r="H61" s="1481"/>
      <c r="I61" s="1481"/>
      <c r="J61" s="1481"/>
      <c r="K61" s="1483"/>
      <c r="L61" s="1483"/>
      <c r="M61" s="1483"/>
      <c r="N61" s="1481"/>
      <c r="O61" s="1481"/>
      <c r="P61" s="1481"/>
      <c r="Q61" s="1481"/>
      <c r="R61" s="1481"/>
      <c r="S61" s="1481"/>
      <c r="T61" s="1481"/>
      <c r="U61" s="1481"/>
      <c r="V61" s="1481"/>
      <c r="W61" s="1481"/>
      <c r="X61" s="1483"/>
      <c r="Y61" s="1483"/>
      <c r="Z61" s="2592"/>
      <c r="AA61" s="2592"/>
      <c r="AB61" s="2592"/>
      <c r="AC61" s="1481"/>
      <c r="AD61" s="1477"/>
      <c r="AE61" s="1477"/>
      <c r="AF61" s="1477"/>
      <c r="AG61" s="1477"/>
      <c r="AH61" s="1477"/>
      <c r="AI61" s="1481"/>
    </row>
    <row r="62" spans="1:35" ht="12.75">
      <c r="A62" s="1474"/>
      <c r="B62" s="1481"/>
      <c r="C62" s="1481"/>
      <c r="D62" s="1481"/>
      <c r="E62" s="1481"/>
      <c r="F62" s="1481"/>
      <c r="G62" s="1481"/>
      <c r="H62" s="1481"/>
      <c r="I62" s="1481"/>
      <c r="J62" s="1481"/>
      <c r="K62" s="1483"/>
      <c r="L62" s="1483"/>
      <c r="M62" s="1483"/>
      <c r="N62" s="1481"/>
      <c r="O62" s="1481"/>
      <c r="P62" s="1481"/>
      <c r="Q62" s="1481"/>
      <c r="R62" s="1481"/>
      <c r="S62" s="1481"/>
      <c r="T62" s="1481"/>
      <c r="U62" s="1481"/>
      <c r="V62" s="1481"/>
      <c r="W62" s="1481"/>
      <c r="X62" s="1483"/>
      <c r="Y62" s="1483"/>
      <c r="Z62" s="2592"/>
      <c r="AA62" s="2592"/>
      <c r="AB62" s="2592"/>
      <c r="AC62" s="1481"/>
      <c r="AD62" s="1477"/>
      <c r="AE62" s="1477"/>
      <c r="AF62" s="1477"/>
      <c r="AG62" s="1477"/>
      <c r="AH62" s="1477"/>
      <c r="AI62" s="1481"/>
    </row>
    <row r="63" spans="1:35" ht="12.75">
      <c r="A63" s="1474"/>
      <c r="B63" s="1481"/>
      <c r="C63" s="1481"/>
      <c r="D63" s="1481"/>
      <c r="E63" s="1481"/>
      <c r="F63" s="1481"/>
      <c r="G63" s="1481"/>
      <c r="H63" s="1481"/>
      <c r="I63" s="1481"/>
      <c r="J63" s="1481"/>
      <c r="K63" s="1483"/>
      <c r="L63" s="1483"/>
      <c r="M63" s="1483"/>
      <c r="N63" s="1481"/>
      <c r="O63" s="1481"/>
      <c r="P63" s="1481"/>
      <c r="Q63" s="1481"/>
      <c r="R63" s="1481"/>
      <c r="S63" s="1481"/>
      <c r="T63" s="1481"/>
      <c r="U63" s="1481"/>
      <c r="V63" s="1481"/>
      <c r="W63" s="1481"/>
      <c r="X63" s="1483"/>
      <c r="Y63" s="1483"/>
      <c r="Z63" s="2592"/>
      <c r="AA63" s="2592"/>
      <c r="AB63" s="2592"/>
      <c r="AC63" s="1481"/>
      <c r="AD63" s="1477"/>
      <c r="AE63" s="1477"/>
      <c r="AF63" s="1477"/>
      <c r="AG63" s="1477"/>
      <c r="AH63" s="1477"/>
      <c r="AI63" s="1481"/>
    </row>
    <row r="64" spans="1:35" ht="12.75">
      <c r="A64" s="1474"/>
      <c r="B64" s="1481"/>
      <c r="C64" s="1481"/>
      <c r="D64" s="1481"/>
      <c r="E64" s="1481"/>
      <c r="F64" s="1481"/>
      <c r="G64" s="1481"/>
      <c r="H64" s="1481"/>
      <c r="I64" s="1481"/>
      <c r="J64" s="1481"/>
      <c r="K64" s="1483"/>
      <c r="L64" s="1483"/>
      <c r="M64" s="1483"/>
      <c r="N64" s="1481"/>
      <c r="O64" s="1481"/>
      <c r="P64" s="1481"/>
      <c r="Q64" s="1481"/>
      <c r="R64" s="1481"/>
      <c r="S64" s="1481"/>
      <c r="T64" s="1481"/>
      <c r="U64" s="1481"/>
      <c r="V64" s="1481"/>
      <c r="W64" s="1481"/>
      <c r="X64" s="1483"/>
      <c r="Y64" s="1483"/>
      <c r="Z64" s="2592"/>
      <c r="AA64" s="2592"/>
      <c r="AB64" s="2592"/>
      <c r="AC64" s="1481"/>
      <c r="AD64" s="1477"/>
      <c r="AE64" s="1477"/>
      <c r="AF64" s="1477"/>
      <c r="AG64" s="1477"/>
      <c r="AH64" s="1477"/>
      <c r="AI64" s="1481"/>
    </row>
    <row r="65" spans="1:35" ht="12.75">
      <c r="A65" s="1474"/>
      <c r="B65" s="1481"/>
      <c r="C65" s="1481"/>
      <c r="D65" s="1481"/>
      <c r="E65" s="1481"/>
      <c r="F65" s="1481"/>
      <c r="G65" s="1481"/>
      <c r="H65" s="1481"/>
      <c r="I65" s="1481"/>
      <c r="J65" s="1481"/>
      <c r="K65" s="1483"/>
      <c r="L65" s="1483"/>
      <c r="M65" s="1483"/>
      <c r="N65" s="1481"/>
      <c r="O65" s="1481"/>
      <c r="P65" s="1481"/>
      <c r="Q65" s="1481"/>
      <c r="R65" s="1481"/>
      <c r="S65" s="1481"/>
      <c r="T65" s="1481"/>
      <c r="U65" s="1481"/>
      <c r="V65" s="1481"/>
      <c r="W65" s="1481"/>
      <c r="X65" s="1483"/>
      <c r="Y65" s="1483"/>
      <c r="Z65" s="2592"/>
      <c r="AA65" s="2592"/>
      <c r="AB65" s="2592"/>
      <c r="AC65" s="1481"/>
      <c r="AD65" s="1477"/>
      <c r="AE65" s="1477"/>
      <c r="AF65" s="1477"/>
      <c r="AG65" s="1477"/>
      <c r="AH65" s="1477"/>
      <c r="AI65" s="1481"/>
    </row>
    <row r="66" spans="1:35" ht="12.75">
      <c r="A66" s="1474"/>
      <c r="B66" s="1481"/>
      <c r="C66" s="1481"/>
      <c r="D66" s="1481"/>
      <c r="E66" s="1481"/>
      <c r="F66" s="1481"/>
      <c r="G66" s="1481"/>
      <c r="H66" s="1481"/>
      <c r="I66" s="1481"/>
      <c r="J66" s="1481"/>
      <c r="K66" s="1483"/>
      <c r="L66" s="1483"/>
      <c r="M66" s="1483"/>
      <c r="N66" s="1481"/>
      <c r="O66" s="1481"/>
      <c r="P66" s="1481"/>
      <c r="Q66" s="1481"/>
      <c r="R66" s="1481"/>
      <c r="S66" s="1481"/>
      <c r="T66" s="1481"/>
      <c r="U66" s="1481"/>
      <c r="V66" s="1481"/>
      <c r="W66" s="1481"/>
      <c r="X66" s="1483"/>
      <c r="Y66" s="1483"/>
      <c r="Z66" s="2592"/>
      <c r="AA66" s="2592"/>
      <c r="AB66" s="2592"/>
      <c r="AC66" s="1481"/>
      <c r="AD66" s="1477"/>
      <c r="AE66" s="1477"/>
      <c r="AF66" s="1477"/>
      <c r="AG66" s="1477"/>
      <c r="AH66" s="1477"/>
      <c r="AI66" s="1481"/>
    </row>
    <row r="67" spans="1:35" ht="14.25">
      <c r="A67" s="2605"/>
      <c r="B67" s="2605"/>
      <c r="C67" s="2605"/>
      <c r="D67" s="2605"/>
      <c r="E67" s="2605"/>
      <c r="F67" s="2605"/>
      <c r="G67" s="2605"/>
      <c r="H67" s="2605"/>
      <c r="I67" s="2605"/>
      <c r="J67" s="2605"/>
      <c r="K67" s="2605"/>
      <c r="L67" s="2605"/>
      <c r="M67" s="2605"/>
      <c r="N67" s="2605"/>
      <c r="O67" s="2605"/>
      <c r="P67" s="2605"/>
      <c r="Q67" s="2605"/>
      <c r="R67" s="2605"/>
      <c r="S67" s="2605"/>
      <c r="T67" s="2605"/>
      <c r="U67" s="2605"/>
      <c r="V67" s="2605"/>
      <c r="W67" s="2605"/>
      <c r="X67" s="2605"/>
      <c r="Y67" s="2605"/>
      <c r="Z67" s="2605"/>
      <c r="AA67" s="2605"/>
      <c r="AB67" s="2605"/>
      <c r="AC67" s="1481"/>
      <c r="AD67" s="1477"/>
      <c r="AE67" s="1477"/>
      <c r="AF67" s="1477"/>
      <c r="AG67" s="1477"/>
      <c r="AH67" s="1477"/>
      <c r="AI67" s="1481"/>
    </row>
    <row r="68" spans="1:35" ht="12.75">
      <c r="A68" s="1479"/>
      <c r="B68" s="1475"/>
      <c r="C68" s="1475"/>
      <c r="D68" s="1475"/>
      <c r="E68" s="1475"/>
      <c r="F68" s="1475"/>
      <c r="G68" s="1475"/>
      <c r="H68" s="1475"/>
      <c r="I68" s="1475"/>
      <c r="J68" s="1475"/>
      <c r="K68" s="2592"/>
      <c r="L68" s="2592"/>
      <c r="M68" s="2592"/>
      <c r="N68" s="2592"/>
      <c r="O68" s="2592"/>
      <c r="P68" s="2592"/>
      <c r="Q68" s="1475"/>
      <c r="R68" s="1475"/>
      <c r="S68" s="1475"/>
      <c r="T68" s="1475"/>
      <c r="U68" s="1475"/>
      <c r="V68" s="1475"/>
      <c r="W68" s="1475"/>
      <c r="X68" s="1476"/>
      <c r="Y68" s="1476"/>
      <c r="Z68" s="1475"/>
      <c r="AA68" s="1475"/>
      <c r="AB68" s="1475"/>
      <c r="AC68" s="1481"/>
      <c r="AD68" s="1477"/>
      <c r="AE68" s="1477"/>
      <c r="AF68" s="1477"/>
      <c r="AG68" s="1477"/>
      <c r="AH68" s="1477"/>
      <c r="AI68" s="1481"/>
    </row>
    <row r="69" spans="1:35" ht="12.75">
      <c r="A69" s="1474"/>
      <c r="B69" s="1475"/>
      <c r="C69" s="1475"/>
      <c r="D69" s="1475"/>
      <c r="E69" s="1475"/>
      <c r="F69" s="1475"/>
      <c r="G69" s="1475"/>
      <c r="H69" s="1475"/>
      <c r="I69" s="1475"/>
      <c r="J69" s="1475"/>
      <c r="K69" s="2592"/>
      <c r="L69" s="2592"/>
      <c r="M69" s="2592"/>
      <c r="N69" s="2592"/>
      <c r="O69" s="2592"/>
      <c r="P69" s="2592"/>
      <c r="Q69" s="1475"/>
      <c r="R69" s="1475"/>
      <c r="S69" s="1475"/>
      <c r="T69" s="1475"/>
      <c r="U69" s="1475"/>
      <c r="V69" s="1475"/>
      <c r="W69" s="1475"/>
      <c r="X69" s="1476"/>
      <c r="Y69" s="1476"/>
      <c r="Z69" s="1475"/>
      <c r="AA69" s="1475"/>
      <c r="AB69" s="1475"/>
      <c r="AC69" s="1481"/>
      <c r="AD69" s="1477"/>
      <c r="AE69" s="1477"/>
      <c r="AF69" s="1477"/>
      <c r="AG69" s="1477"/>
      <c r="AH69" s="1477"/>
      <c r="AI69" s="1481"/>
    </row>
    <row r="70" spans="1:35" ht="12.75">
      <c r="A70" s="1474"/>
      <c r="B70" s="1475"/>
      <c r="C70" s="1475"/>
      <c r="D70" s="1475"/>
      <c r="E70" s="1475"/>
      <c r="F70" s="1475"/>
      <c r="G70" s="1475"/>
      <c r="H70" s="1475"/>
      <c r="I70" s="1475"/>
      <c r="J70" s="1475"/>
      <c r="K70" s="2592"/>
      <c r="L70" s="2592"/>
      <c r="M70" s="2592"/>
      <c r="N70" s="2592"/>
      <c r="O70" s="2592"/>
      <c r="P70" s="2592"/>
      <c r="Q70" s="1475"/>
      <c r="R70" s="1475"/>
      <c r="S70" s="1475"/>
      <c r="T70" s="1475"/>
      <c r="U70" s="1475"/>
      <c r="V70" s="1475"/>
      <c r="W70" s="1475"/>
      <c r="X70" s="1476"/>
      <c r="Y70" s="1476"/>
      <c r="Z70" s="1475"/>
      <c r="AA70" s="1475"/>
      <c r="AB70" s="1475"/>
      <c r="AC70" s="1481"/>
      <c r="AD70" s="1477"/>
      <c r="AE70" s="1477"/>
      <c r="AF70" s="1477"/>
      <c r="AG70" s="1477"/>
      <c r="AH70" s="1477"/>
      <c r="AI70" s="1481"/>
    </row>
    <row r="71" spans="1:35" ht="12.75">
      <c r="A71" s="1474"/>
      <c r="B71" s="1475"/>
      <c r="C71" s="1475"/>
      <c r="D71" s="1475"/>
      <c r="E71" s="1475"/>
      <c r="F71" s="1475"/>
      <c r="G71" s="1475"/>
      <c r="H71" s="1475"/>
      <c r="I71" s="1475"/>
      <c r="J71" s="1475"/>
      <c r="K71" s="2592"/>
      <c r="L71" s="2592"/>
      <c r="M71" s="2592"/>
      <c r="N71" s="2592"/>
      <c r="O71" s="2592"/>
      <c r="P71" s="2592"/>
      <c r="Q71" s="1475"/>
      <c r="R71" s="1475"/>
      <c r="S71" s="1475"/>
      <c r="T71" s="1475"/>
      <c r="U71" s="1475"/>
      <c r="V71" s="1475"/>
      <c r="W71" s="1475"/>
      <c r="X71" s="1476"/>
      <c r="Y71" s="1476"/>
      <c r="Z71" s="1475"/>
      <c r="AA71" s="1475"/>
      <c r="AB71" s="1475"/>
      <c r="AC71" s="1481"/>
      <c r="AD71" s="1477"/>
      <c r="AE71" s="1477"/>
      <c r="AF71" s="1477"/>
      <c r="AG71" s="1477"/>
      <c r="AH71" s="1477"/>
      <c r="AI71" s="1481"/>
    </row>
    <row r="72" spans="1:35" ht="12.75">
      <c r="A72" s="1474"/>
      <c r="B72" s="1475"/>
      <c r="C72" s="1475"/>
      <c r="D72" s="1475"/>
      <c r="E72" s="1481"/>
      <c r="F72" s="1481"/>
      <c r="G72" s="1475"/>
      <c r="H72" s="1481"/>
      <c r="I72" s="1481"/>
      <c r="J72" s="1481"/>
      <c r="K72" s="2592"/>
      <c r="L72" s="2592"/>
      <c r="M72" s="2592"/>
      <c r="N72" s="2592"/>
      <c r="O72" s="2592"/>
      <c r="P72" s="2592"/>
      <c r="Q72" s="1475"/>
      <c r="R72" s="1481"/>
      <c r="S72" s="1475"/>
      <c r="T72" s="1481"/>
      <c r="U72" s="1481"/>
      <c r="V72" s="1481"/>
      <c r="W72" s="1481"/>
      <c r="X72" s="1483"/>
      <c r="Y72" s="1483"/>
      <c r="Z72" s="1481"/>
      <c r="AA72" s="1481"/>
      <c r="AB72" s="1481"/>
      <c r="AC72" s="1481"/>
      <c r="AD72" s="1477"/>
      <c r="AE72" s="1477"/>
      <c r="AF72" s="1477"/>
      <c r="AG72" s="1477"/>
      <c r="AH72" s="1477"/>
      <c r="AI72" s="1481"/>
    </row>
    <row r="73" spans="1:35" ht="12.75">
      <c r="A73" s="1474"/>
      <c r="B73" s="1475"/>
      <c r="C73" s="1475"/>
      <c r="D73" s="1475"/>
      <c r="E73" s="1481"/>
      <c r="F73" s="1481"/>
      <c r="G73" s="1475"/>
      <c r="H73" s="1481"/>
      <c r="I73" s="1481"/>
      <c r="J73" s="1481"/>
      <c r="K73" s="2592"/>
      <c r="L73" s="2592"/>
      <c r="M73" s="2592"/>
      <c r="N73" s="2592"/>
      <c r="O73" s="2592"/>
      <c r="P73" s="2592"/>
      <c r="Q73" s="1475"/>
      <c r="R73" s="1481"/>
      <c r="S73" s="1475"/>
      <c r="T73" s="1481"/>
      <c r="U73" s="1481"/>
      <c r="V73" s="1481"/>
      <c r="W73" s="1481"/>
      <c r="X73" s="1483"/>
      <c r="Y73" s="1483"/>
      <c r="Z73" s="1481"/>
      <c r="AA73" s="1481"/>
      <c r="AB73" s="1481"/>
      <c r="AC73" s="1481"/>
      <c r="AD73" s="1477"/>
      <c r="AE73" s="1477"/>
      <c r="AF73" s="1477"/>
      <c r="AG73" s="1477"/>
      <c r="AH73" s="1477"/>
      <c r="AI73" s="1481"/>
    </row>
    <row r="74" spans="1:35" ht="12.75">
      <c r="A74" s="1474"/>
      <c r="B74" s="1475"/>
      <c r="C74" s="1475"/>
      <c r="D74" s="1475"/>
      <c r="E74" s="1481"/>
      <c r="F74" s="1481"/>
      <c r="G74" s="1475"/>
      <c r="H74" s="1481"/>
      <c r="I74" s="1481"/>
      <c r="J74" s="1481"/>
      <c r="K74" s="2592"/>
      <c r="L74" s="2592"/>
      <c r="M74" s="2592"/>
      <c r="N74" s="2592"/>
      <c r="O74" s="2592"/>
      <c r="P74" s="2592"/>
      <c r="Q74" s="1475"/>
      <c r="R74" s="1481"/>
      <c r="S74" s="1475"/>
      <c r="T74" s="1481"/>
      <c r="U74" s="1481"/>
      <c r="V74" s="1481"/>
      <c r="W74" s="1481"/>
      <c r="X74" s="1483"/>
      <c r="Y74" s="1483"/>
      <c r="Z74" s="1481"/>
      <c r="AA74" s="1481"/>
      <c r="AB74" s="1481"/>
      <c r="AC74" s="1481"/>
      <c r="AD74" s="1477"/>
      <c r="AE74" s="1477"/>
      <c r="AF74" s="1477"/>
      <c r="AG74" s="1477"/>
      <c r="AH74" s="1477"/>
      <c r="AI74" s="1481"/>
    </row>
    <row r="75" spans="1:35" ht="12.75">
      <c r="A75" s="1474"/>
      <c r="B75" s="1475"/>
      <c r="C75" s="1475"/>
      <c r="D75" s="1475"/>
      <c r="E75" s="1481"/>
      <c r="F75" s="1481"/>
      <c r="G75" s="1475"/>
      <c r="H75" s="1475"/>
      <c r="I75" s="1475"/>
      <c r="J75" s="1475"/>
      <c r="K75" s="2592"/>
      <c r="L75" s="2592"/>
      <c r="M75" s="2592"/>
      <c r="N75" s="2592"/>
      <c r="O75" s="2592"/>
      <c r="P75" s="2592"/>
      <c r="Q75" s="1475"/>
      <c r="R75" s="1475"/>
      <c r="S75" s="1475"/>
      <c r="T75" s="1475"/>
      <c r="U75" s="1475"/>
      <c r="V75" s="1475"/>
      <c r="W75" s="1481"/>
      <c r="X75" s="1483"/>
      <c r="Y75" s="1483"/>
      <c r="Z75" s="1481"/>
      <c r="AA75" s="1481"/>
      <c r="AB75" s="1481"/>
      <c r="AC75" s="1481"/>
      <c r="AD75" s="1477"/>
      <c r="AE75" s="1477"/>
      <c r="AF75" s="1477"/>
      <c r="AG75" s="1477"/>
      <c r="AH75" s="1477"/>
      <c r="AI75" s="1481"/>
    </row>
    <row r="76" spans="1:35" ht="12.75">
      <c r="A76" s="1474"/>
      <c r="B76" s="1475"/>
      <c r="C76" s="1475"/>
      <c r="D76" s="1475"/>
      <c r="E76" s="1481"/>
      <c r="F76" s="1481"/>
      <c r="G76" s="1475"/>
      <c r="H76" s="1475"/>
      <c r="I76" s="1475"/>
      <c r="J76" s="1475"/>
      <c r="K76" s="2592"/>
      <c r="L76" s="2592"/>
      <c r="M76" s="2592"/>
      <c r="N76" s="2592"/>
      <c r="O76" s="2592"/>
      <c r="P76" s="2592"/>
      <c r="Q76" s="1475"/>
      <c r="R76" s="1475"/>
      <c r="S76" s="1475"/>
      <c r="T76" s="1475"/>
      <c r="U76" s="1475"/>
      <c r="V76" s="1475"/>
      <c r="W76" s="1481"/>
      <c r="X76" s="1483"/>
      <c r="Y76" s="1483"/>
      <c r="Z76" s="1481"/>
      <c r="AA76" s="1481"/>
      <c r="AB76" s="1481"/>
      <c r="AC76" s="1481"/>
      <c r="AD76" s="1477"/>
      <c r="AE76" s="1477"/>
      <c r="AF76" s="1477"/>
      <c r="AG76" s="1477"/>
      <c r="AH76" s="1477"/>
      <c r="AI76" s="1481"/>
    </row>
    <row r="77" spans="1:35" ht="12.75">
      <c r="A77" s="1474"/>
      <c r="B77" s="1475"/>
      <c r="C77" s="1475"/>
      <c r="D77" s="1475"/>
      <c r="E77" s="1475"/>
      <c r="F77" s="1475"/>
      <c r="G77" s="1475"/>
      <c r="H77" s="1475"/>
      <c r="I77" s="1475"/>
      <c r="J77" s="1475"/>
      <c r="K77" s="2592"/>
      <c r="L77" s="2592"/>
      <c r="M77" s="2592"/>
      <c r="N77" s="2592"/>
      <c r="O77" s="2592"/>
      <c r="P77" s="2592"/>
      <c r="Q77" s="1475"/>
      <c r="R77" s="1475"/>
      <c r="S77" s="1475"/>
      <c r="T77" s="1475"/>
      <c r="U77" s="1475"/>
      <c r="V77" s="1475"/>
      <c r="W77" s="1481"/>
      <c r="X77" s="1483"/>
      <c r="Y77" s="1483"/>
      <c r="Z77" s="1481"/>
      <c r="AA77" s="1481"/>
      <c r="AB77" s="1481"/>
      <c r="AC77" s="1481"/>
      <c r="AD77" s="1477"/>
      <c r="AE77" s="1477"/>
      <c r="AF77" s="1477"/>
      <c r="AG77" s="1477"/>
      <c r="AH77" s="1477"/>
      <c r="AI77" s="1481"/>
    </row>
    <row r="78" spans="1:35" ht="12.75">
      <c r="A78" s="1474"/>
      <c r="B78" s="1475"/>
      <c r="C78" s="1475"/>
      <c r="D78" s="1475"/>
      <c r="E78" s="1475"/>
      <c r="F78" s="1475"/>
      <c r="G78" s="1475"/>
      <c r="H78" s="1475"/>
      <c r="I78" s="1475"/>
      <c r="J78" s="1475"/>
      <c r="K78" s="2592"/>
      <c r="L78" s="2592"/>
      <c r="M78" s="2592"/>
      <c r="N78" s="2592"/>
      <c r="O78" s="2592"/>
      <c r="P78" s="2592"/>
      <c r="Q78" s="1475"/>
      <c r="R78" s="1475"/>
      <c r="S78" s="1475"/>
      <c r="T78" s="1475"/>
      <c r="U78" s="1475"/>
      <c r="V78" s="1475"/>
      <c r="W78" s="1475"/>
      <c r="X78" s="1476"/>
      <c r="Y78" s="1483"/>
      <c r="Z78" s="1481"/>
      <c r="AA78" s="1481"/>
      <c r="AB78" s="1481"/>
      <c r="AC78" s="1481"/>
      <c r="AD78" s="1477"/>
      <c r="AE78" s="1477"/>
      <c r="AF78" s="1477"/>
      <c r="AG78" s="1477"/>
      <c r="AH78" s="1477"/>
      <c r="AI78" s="1481"/>
    </row>
    <row r="79" spans="1:35" ht="12.75">
      <c r="A79" s="1474"/>
      <c r="B79" s="1475"/>
      <c r="C79" s="1475"/>
      <c r="D79" s="1475"/>
      <c r="E79" s="1475"/>
      <c r="F79" s="1475"/>
      <c r="G79" s="1475"/>
      <c r="H79" s="1475"/>
      <c r="I79" s="1475"/>
      <c r="J79" s="1475"/>
      <c r="K79" s="2592"/>
      <c r="L79" s="2592"/>
      <c r="M79" s="2592"/>
      <c r="N79" s="2592"/>
      <c r="O79" s="2592"/>
      <c r="P79" s="2592"/>
      <c r="Q79" s="1475"/>
      <c r="R79" s="1475"/>
      <c r="S79" s="1475"/>
      <c r="T79" s="1475"/>
      <c r="U79" s="1475"/>
      <c r="V79" s="1475"/>
      <c r="W79" s="1481"/>
      <c r="X79" s="1483"/>
      <c r="Y79" s="1483"/>
      <c r="Z79" s="1481"/>
      <c r="AA79" s="1481"/>
      <c r="AB79" s="1481"/>
      <c r="AC79" s="1481"/>
      <c r="AD79" s="1477"/>
      <c r="AE79" s="1477"/>
      <c r="AF79" s="1477"/>
      <c r="AG79" s="1477"/>
      <c r="AH79" s="1477"/>
      <c r="AI79" s="1481"/>
    </row>
    <row r="80" spans="1:35" ht="12.75">
      <c r="A80" s="1474"/>
      <c r="B80" s="1475"/>
      <c r="C80" s="1475"/>
      <c r="D80" s="1475"/>
      <c r="E80" s="1475"/>
      <c r="F80" s="1475"/>
      <c r="G80" s="1475"/>
      <c r="H80" s="1475"/>
      <c r="I80" s="1475"/>
      <c r="J80" s="1475"/>
      <c r="K80" s="2592"/>
      <c r="L80" s="2592"/>
      <c r="M80" s="2592"/>
      <c r="N80" s="2592"/>
      <c r="O80" s="2592"/>
      <c r="P80" s="2592"/>
      <c r="Q80" s="1475"/>
      <c r="R80" s="1475"/>
      <c r="S80" s="1475"/>
      <c r="T80" s="1475"/>
      <c r="U80" s="1475"/>
      <c r="V80" s="1475"/>
      <c r="W80" s="1481"/>
      <c r="X80" s="1483"/>
      <c r="Y80" s="1483"/>
      <c r="Z80" s="1481"/>
      <c r="AA80" s="1481"/>
      <c r="AB80" s="1481"/>
      <c r="AC80" s="1481"/>
      <c r="AD80" s="1477"/>
      <c r="AE80" s="1477"/>
      <c r="AF80" s="1477"/>
      <c r="AG80" s="1477"/>
      <c r="AH80" s="1477"/>
      <c r="AI80" s="1481"/>
    </row>
    <row r="81" spans="1:35" ht="12.75">
      <c r="A81" s="1474"/>
      <c r="B81" s="1475"/>
      <c r="C81" s="1475"/>
      <c r="D81" s="1475"/>
      <c r="E81" s="1475"/>
      <c r="F81" s="1475"/>
      <c r="G81" s="1475"/>
      <c r="H81" s="1475"/>
      <c r="I81" s="1475"/>
      <c r="J81" s="1475"/>
      <c r="K81" s="2592"/>
      <c r="L81" s="2592"/>
      <c r="M81" s="2592"/>
      <c r="N81" s="2592"/>
      <c r="O81" s="2592"/>
      <c r="P81" s="2592"/>
      <c r="Q81" s="1475"/>
      <c r="R81" s="1475"/>
      <c r="S81" s="1475"/>
      <c r="T81" s="1475"/>
      <c r="U81" s="1475"/>
      <c r="V81" s="1475"/>
      <c r="W81" s="1481"/>
      <c r="X81" s="1483"/>
      <c r="Y81" s="1483"/>
      <c r="Z81" s="1481"/>
      <c r="AA81" s="1481"/>
      <c r="AB81" s="1481"/>
      <c r="AC81" s="1481"/>
      <c r="AD81" s="1477"/>
      <c r="AE81" s="1477"/>
      <c r="AF81" s="1477"/>
      <c r="AG81" s="1477"/>
      <c r="AH81" s="1477"/>
      <c r="AI81" s="1481"/>
    </row>
    <row r="82" spans="1:35" ht="12.75">
      <c r="A82" s="1474"/>
      <c r="B82" s="1475"/>
      <c r="C82" s="1475"/>
      <c r="D82" s="1475"/>
      <c r="E82" s="1475"/>
      <c r="F82" s="1475"/>
      <c r="G82" s="1475"/>
      <c r="H82" s="1475"/>
      <c r="I82" s="1475"/>
      <c r="J82" s="1475"/>
      <c r="K82" s="2592"/>
      <c r="L82" s="2592"/>
      <c r="M82" s="2592"/>
      <c r="N82" s="2592"/>
      <c r="O82" s="2592"/>
      <c r="P82" s="2592"/>
      <c r="Q82" s="1475"/>
      <c r="R82" s="1475"/>
      <c r="S82" s="1475"/>
      <c r="T82" s="1475"/>
      <c r="U82" s="1475"/>
      <c r="V82" s="1475"/>
      <c r="W82" s="1481"/>
      <c r="X82" s="1483"/>
      <c r="Y82" s="1483"/>
      <c r="Z82" s="1481"/>
      <c r="AA82" s="1481"/>
      <c r="AB82" s="1481"/>
      <c r="AC82" s="1481"/>
      <c r="AD82" s="1477"/>
      <c r="AE82" s="1477"/>
      <c r="AF82" s="1477"/>
      <c r="AG82" s="1477"/>
      <c r="AH82" s="1477"/>
      <c r="AI82" s="1481"/>
    </row>
    <row r="83" spans="1:28" ht="12.75">
      <c r="A83" s="1474"/>
      <c r="B83" s="1475"/>
      <c r="C83" s="1475"/>
      <c r="D83" s="1475"/>
      <c r="E83" s="1475"/>
      <c r="F83" s="1475"/>
      <c r="G83" s="1475"/>
      <c r="H83" s="1475"/>
      <c r="I83" s="1475"/>
      <c r="J83" s="1475"/>
      <c r="K83" s="2592"/>
      <c r="L83" s="2592"/>
      <c r="M83" s="2592"/>
      <c r="N83" s="2592"/>
      <c r="O83" s="2592"/>
      <c r="P83" s="2592"/>
      <c r="Q83" s="1475"/>
      <c r="R83" s="1475"/>
      <c r="S83" s="1475"/>
      <c r="T83" s="1475"/>
      <c r="U83" s="1475"/>
      <c r="V83" s="1475"/>
      <c r="W83" s="1481"/>
      <c r="X83" s="1483"/>
      <c r="Y83" s="1483"/>
      <c r="Z83" s="1481"/>
      <c r="AA83" s="1481"/>
      <c r="AB83" s="1481"/>
    </row>
    <row r="84" spans="1:28" ht="12.75">
      <c r="A84" s="1474"/>
      <c r="B84" s="1475"/>
      <c r="C84" s="1475"/>
      <c r="D84" s="1475"/>
      <c r="E84" s="1475"/>
      <c r="F84" s="1475"/>
      <c r="G84" s="1475"/>
      <c r="H84" s="1475"/>
      <c r="I84" s="1475"/>
      <c r="J84" s="1475"/>
      <c r="K84" s="2592"/>
      <c r="L84" s="2592"/>
      <c r="M84" s="2592"/>
      <c r="N84" s="2592"/>
      <c r="O84" s="2592"/>
      <c r="P84" s="2592"/>
      <c r="Q84" s="1475"/>
      <c r="R84" s="1475"/>
      <c r="S84" s="1475"/>
      <c r="T84" s="1475"/>
      <c r="U84" s="1475"/>
      <c r="V84" s="1475"/>
      <c r="W84" s="1481"/>
      <c r="X84" s="1483"/>
      <c r="Y84" s="1483"/>
      <c r="Z84" s="1481"/>
      <c r="AA84" s="1481"/>
      <c r="AB84" s="1481"/>
    </row>
    <row r="85" spans="1:28" ht="12.75">
      <c r="A85" s="1474"/>
      <c r="B85" s="1475"/>
      <c r="C85" s="1475"/>
      <c r="D85" s="1475"/>
      <c r="E85" s="1475"/>
      <c r="F85" s="1475"/>
      <c r="G85" s="1475"/>
      <c r="H85" s="1475"/>
      <c r="I85" s="1475"/>
      <c r="J85" s="1475"/>
      <c r="K85" s="2592"/>
      <c r="L85" s="2592"/>
      <c r="M85" s="2592"/>
      <c r="N85" s="2592"/>
      <c r="O85" s="2592"/>
      <c r="P85" s="2592"/>
      <c r="Q85" s="1475"/>
      <c r="R85" s="1475"/>
      <c r="S85" s="2606"/>
      <c r="T85" s="2606"/>
      <c r="U85" s="1480"/>
      <c r="V85" s="1480"/>
      <c r="W85" s="1481"/>
      <c r="X85" s="1483"/>
      <c r="Y85" s="1483"/>
      <c r="Z85" s="1481"/>
      <c r="AA85" s="1481"/>
      <c r="AB85" s="1481"/>
    </row>
    <row r="86" spans="1:28" ht="12.75">
      <c r="A86" s="1474"/>
      <c r="B86" s="1475"/>
      <c r="C86" s="1475"/>
      <c r="D86" s="1475"/>
      <c r="E86" s="1475"/>
      <c r="F86" s="1475"/>
      <c r="G86" s="1475"/>
      <c r="H86" s="1475"/>
      <c r="I86" s="1475"/>
      <c r="J86" s="1475"/>
      <c r="K86" s="2592"/>
      <c r="L86" s="2592"/>
      <c r="M86" s="2592"/>
      <c r="N86" s="2592"/>
      <c r="O86" s="2592"/>
      <c r="P86" s="2592"/>
      <c r="Q86" s="1475"/>
      <c r="R86" s="1475"/>
      <c r="S86" s="1475"/>
      <c r="T86" s="1475"/>
      <c r="U86" s="1475"/>
      <c r="V86" s="1475"/>
      <c r="W86" s="1481"/>
      <c r="X86" s="1483"/>
      <c r="Y86" s="1483"/>
      <c r="Z86" s="1481"/>
      <c r="AA86" s="1481"/>
      <c r="AB86" s="1481"/>
    </row>
    <row r="87" spans="1:28" ht="12.75">
      <c r="A87" s="1474"/>
      <c r="B87" s="1475"/>
      <c r="C87" s="1475"/>
      <c r="D87" s="1475"/>
      <c r="E87" s="1475"/>
      <c r="F87" s="1475"/>
      <c r="G87" s="1475"/>
      <c r="H87" s="1475"/>
      <c r="I87" s="1475"/>
      <c r="J87" s="1475"/>
      <c r="K87" s="2592"/>
      <c r="L87" s="2592"/>
      <c r="M87" s="2592"/>
      <c r="N87" s="2592"/>
      <c r="O87" s="2592"/>
      <c r="P87" s="2592"/>
      <c r="Q87" s="1475"/>
      <c r="R87" s="1475"/>
      <c r="S87" s="1475"/>
      <c r="T87" s="1475"/>
      <c r="U87" s="1475"/>
      <c r="V87" s="1475"/>
      <c r="W87" s="1481"/>
      <c r="X87" s="1483"/>
      <c r="Y87" s="1483"/>
      <c r="Z87" s="1481"/>
      <c r="AA87" s="1481"/>
      <c r="AB87" s="1481"/>
    </row>
    <row r="88" spans="1:28" ht="12.75">
      <c r="A88" s="1474"/>
      <c r="B88" s="1475"/>
      <c r="C88" s="1475"/>
      <c r="D88" s="1475"/>
      <c r="E88" s="1475"/>
      <c r="F88" s="1475"/>
      <c r="G88" s="1475"/>
      <c r="H88" s="1475"/>
      <c r="I88" s="1475"/>
      <c r="J88" s="1475"/>
      <c r="K88" s="2592"/>
      <c r="L88" s="2592"/>
      <c r="M88" s="2592"/>
      <c r="N88" s="2592"/>
      <c r="O88" s="2592"/>
      <c r="P88" s="2592"/>
      <c r="Q88" s="1475"/>
      <c r="R88" s="1475"/>
      <c r="S88" s="1475"/>
      <c r="T88" s="1475"/>
      <c r="U88" s="1475"/>
      <c r="V88" s="1475"/>
      <c r="W88" s="1481"/>
      <c r="X88" s="1483"/>
      <c r="Y88" s="1483"/>
      <c r="Z88" s="1481"/>
      <c r="AA88" s="1481"/>
      <c r="AB88" s="1481"/>
    </row>
    <row r="89" spans="1:28" ht="12.75">
      <c r="A89" s="1474"/>
      <c r="B89" s="1475"/>
      <c r="C89" s="1475"/>
      <c r="D89" s="1475"/>
      <c r="E89" s="1475"/>
      <c r="F89" s="1475"/>
      <c r="G89" s="1475"/>
      <c r="H89" s="1475"/>
      <c r="I89" s="1475"/>
      <c r="J89" s="1475"/>
      <c r="K89" s="2592"/>
      <c r="L89" s="2592"/>
      <c r="M89" s="2592"/>
      <c r="N89" s="2592"/>
      <c r="O89" s="2592"/>
      <c r="P89" s="2592"/>
      <c r="Q89" s="1475"/>
      <c r="R89" s="1475"/>
      <c r="S89" s="1475"/>
      <c r="T89" s="1475"/>
      <c r="U89" s="1475"/>
      <c r="V89" s="1475"/>
      <c r="W89" s="1481"/>
      <c r="X89" s="1483"/>
      <c r="Y89" s="1483"/>
      <c r="Z89" s="1481"/>
      <c r="AA89" s="1481"/>
      <c r="AB89" s="1481"/>
    </row>
    <row r="90" spans="1:28" ht="12.75">
      <c r="A90" s="1474"/>
      <c r="B90" s="1475"/>
      <c r="C90" s="1475"/>
      <c r="D90" s="1475"/>
      <c r="E90" s="1475"/>
      <c r="F90" s="1475"/>
      <c r="G90" s="1475"/>
      <c r="H90" s="1475"/>
      <c r="I90" s="1475"/>
      <c r="J90" s="1475"/>
      <c r="K90" s="2592"/>
      <c r="L90" s="2592"/>
      <c r="M90" s="2592"/>
      <c r="N90" s="2592"/>
      <c r="O90" s="2592"/>
      <c r="P90" s="2592"/>
      <c r="Q90" s="1475"/>
      <c r="R90" s="1475"/>
      <c r="S90" s="1475"/>
      <c r="T90" s="1475"/>
      <c r="U90" s="1475"/>
      <c r="V90" s="1475"/>
      <c r="W90" s="1481"/>
      <c r="X90" s="1483"/>
      <c r="Y90" s="1483"/>
      <c r="Z90" s="1481"/>
      <c r="AA90" s="1481"/>
      <c r="AB90" s="1481"/>
    </row>
    <row r="91" spans="1:28" ht="12.75">
      <c r="A91" s="1474"/>
      <c r="B91" s="1475"/>
      <c r="C91" s="1475"/>
      <c r="D91" s="1475"/>
      <c r="E91" s="1475"/>
      <c r="F91" s="1475"/>
      <c r="G91" s="1475"/>
      <c r="H91" s="1475"/>
      <c r="I91" s="1475"/>
      <c r="J91" s="1475"/>
      <c r="K91" s="2592"/>
      <c r="L91" s="2592"/>
      <c r="M91" s="2592"/>
      <c r="N91" s="2592"/>
      <c r="O91" s="2592"/>
      <c r="P91" s="2592"/>
      <c r="Q91" s="1475"/>
      <c r="R91" s="1475"/>
      <c r="S91" s="1475"/>
      <c r="T91" s="1475"/>
      <c r="U91" s="1475"/>
      <c r="V91" s="1475"/>
      <c r="W91" s="1481"/>
      <c r="X91" s="1483"/>
      <c r="Y91" s="1483"/>
      <c r="Z91" s="1481"/>
      <c r="AA91" s="1481"/>
      <c r="AB91" s="1481"/>
    </row>
    <row r="92" spans="1:28" ht="12.75">
      <c r="A92" s="1474"/>
      <c r="B92" s="1475"/>
      <c r="C92" s="1475"/>
      <c r="D92" s="1475"/>
      <c r="E92" s="1475"/>
      <c r="F92" s="1475"/>
      <c r="G92" s="1475"/>
      <c r="H92" s="1475"/>
      <c r="I92" s="1475"/>
      <c r="J92" s="1475"/>
      <c r="K92" s="1476"/>
      <c r="L92" s="1476"/>
      <c r="M92" s="1476"/>
      <c r="N92" s="1475"/>
      <c r="O92" s="1475"/>
      <c r="P92" s="1475"/>
      <c r="Q92" s="1475"/>
      <c r="R92" s="1475"/>
      <c r="S92" s="1475"/>
      <c r="T92" s="1475"/>
      <c r="U92" s="1475"/>
      <c r="V92" s="1475"/>
      <c r="W92" s="1481"/>
      <c r="X92" s="1483"/>
      <c r="Y92" s="1483"/>
      <c r="Z92" s="1481"/>
      <c r="AA92" s="1481"/>
      <c r="AB92" s="1481"/>
    </row>
    <row r="93" spans="1:28" ht="14.25">
      <c r="A93" s="2605"/>
      <c r="B93" s="2605"/>
      <c r="C93" s="2605"/>
      <c r="D93" s="2605"/>
      <c r="E93" s="2605"/>
      <c r="F93" s="2605"/>
      <c r="G93" s="2605"/>
      <c r="H93" s="2605"/>
      <c r="I93" s="2605"/>
      <c r="J93" s="2605"/>
      <c r="K93" s="2605"/>
      <c r="L93" s="2605"/>
      <c r="M93" s="2605"/>
      <c r="N93" s="2605"/>
      <c r="O93" s="2605"/>
      <c r="P93" s="2605"/>
      <c r="Q93" s="2605"/>
      <c r="R93" s="2605"/>
      <c r="S93" s="2605"/>
      <c r="T93" s="2605"/>
      <c r="U93" s="2605"/>
      <c r="V93" s="2605"/>
      <c r="W93" s="2605"/>
      <c r="X93" s="2605"/>
      <c r="Y93" s="2605"/>
      <c r="Z93" s="2605"/>
      <c r="AA93" s="2605"/>
      <c r="AB93" s="2605"/>
    </row>
    <row r="94" spans="1:28" ht="12.75">
      <c r="A94" s="1474"/>
      <c r="B94" s="1475"/>
      <c r="C94" s="1475"/>
      <c r="D94" s="1475"/>
      <c r="E94" s="1475"/>
      <c r="F94" s="1475"/>
      <c r="G94" s="1475"/>
      <c r="H94" s="1475"/>
      <c r="I94" s="1475"/>
      <c r="J94" s="1475"/>
      <c r="K94" s="2592"/>
      <c r="L94" s="2592"/>
      <c r="M94" s="2592"/>
      <c r="N94" s="2592"/>
      <c r="O94" s="2592"/>
      <c r="P94" s="2592"/>
      <c r="Q94" s="1475"/>
      <c r="R94" s="1475"/>
      <c r="S94" s="1475"/>
      <c r="T94" s="1475"/>
      <c r="U94" s="1475"/>
      <c r="V94" s="1475"/>
      <c r="W94" s="1481"/>
      <c r="X94" s="1483"/>
      <c r="Y94" s="1483"/>
      <c r="Z94" s="1481"/>
      <c r="AA94" s="1481"/>
      <c r="AB94" s="1481"/>
    </row>
    <row r="95" spans="1:28" ht="12.75">
      <c r="A95" s="1474"/>
      <c r="B95" s="1475"/>
      <c r="C95" s="1475"/>
      <c r="D95" s="1475"/>
      <c r="E95" s="1475"/>
      <c r="F95" s="1475"/>
      <c r="G95" s="2592"/>
      <c r="H95" s="2592"/>
      <c r="I95" s="2592"/>
      <c r="J95" s="2592"/>
      <c r="K95" s="2592"/>
      <c r="L95" s="2592"/>
      <c r="M95" s="2592"/>
      <c r="N95" s="2592"/>
      <c r="O95" s="2592"/>
      <c r="P95" s="2592"/>
      <c r="Q95" s="2592"/>
      <c r="R95" s="2592"/>
      <c r="S95" s="2592"/>
      <c r="T95" s="2592"/>
      <c r="U95" s="2592"/>
      <c r="V95" s="1475"/>
      <c r="W95" s="1481"/>
      <c r="X95" s="1483"/>
      <c r="Y95" s="1483"/>
      <c r="Z95" s="1481"/>
      <c r="AA95" s="1481"/>
      <c r="AB95" s="1481"/>
    </row>
    <row r="96" spans="1:28" ht="12.75">
      <c r="A96" s="1474"/>
      <c r="B96" s="1475"/>
      <c r="C96" s="1475"/>
      <c r="D96" s="1475"/>
      <c r="E96" s="1475"/>
      <c r="F96" s="1475"/>
      <c r="G96" s="2592"/>
      <c r="H96" s="2592"/>
      <c r="I96" s="2592"/>
      <c r="J96" s="2592"/>
      <c r="K96" s="2592"/>
      <c r="L96" s="2592"/>
      <c r="M96" s="2592"/>
      <c r="N96" s="2592"/>
      <c r="O96" s="2592"/>
      <c r="P96" s="2592"/>
      <c r="Q96" s="1475"/>
      <c r="R96" s="1475"/>
      <c r="S96" s="2592"/>
      <c r="T96" s="2592"/>
      <c r="U96" s="2592"/>
      <c r="V96" s="1475"/>
      <c r="W96" s="1481"/>
      <c r="X96" s="1483"/>
      <c r="Y96" s="1483"/>
      <c r="Z96" s="1481"/>
      <c r="AA96" s="1481"/>
      <c r="AB96" s="1481"/>
    </row>
    <row r="97" spans="1:28" ht="12.75">
      <c r="A97" s="1474"/>
      <c r="B97" s="1475"/>
      <c r="C97" s="1475"/>
      <c r="D97" s="1475"/>
      <c r="E97" s="1475"/>
      <c r="F97" s="1475"/>
      <c r="G97" s="2592"/>
      <c r="H97" s="2592"/>
      <c r="I97" s="2592"/>
      <c r="J97" s="2592"/>
      <c r="K97" s="2592"/>
      <c r="L97" s="2592"/>
      <c r="M97" s="2592"/>
      <c r="N97" s="2592"/>
      <c r="O97" s="2592"/>
      <c r="P97" s="2592"/>
      <c r="Q97" s="2592"/>
      <c r="R97" s="2592"/>
      <c r="S97" s="2592"/>
      <c r="T97" s="2592"/>
      <c r="U97" s="2592"/>
      <c r="V97" s="1475"/>
      <c r="W97" s="1481"/>
      <c r="X97" s="1483"/>
      <c r="Y97" s="1483"/>
      <c r="Z97" s="1481"/>
      <c r="AA97" s="1481"/>
      <c r="AB97" s="1481"/>
    </row>
    <row r="98" spans="1:28" ht="12.75">
      <c r="A98" s="1474"/>
      <c r="B98" s="1481"/>
      <c r="C98" s="1481"/>
      <c r="D98" s="1481"/>
      <c r="E98" s="1481"/>
      <c r="F98" s="1481"/>
      <c r="G98" s="1481"/>
      <c r="H98" s="1481"/>
      <c r="I98" s="1481"/>
      <c r="J98" s="1481"/>
      <c r="K98" s="2592"/>
      <c r="L98" s="2592"/>
      <c r="M98" s="2592"/>
      <c r="N98" s="2592"/>
      <c r="O98" s="2592"/>
      <c r="P98" s="2592"/>
      <c r="Q98" s="1481"/>
      <c r="R98" s="1481"/>
      <c r="S98" s="2592"/>
      <c r="T98" s="2592"/>
      <c r="U98" s="2592"/>
      <c r="V98" s="1481"/>
      <c r="W98" s="1481"/>
      <c r="X98" s="1483"/>
      <c r="Y98" s="1483"/>
      <c r="Z98" s="1481"/>
      <c r="AA98" s="1481"/>
      <c r="AB98" s="1481"/>
    </row>
    <row r="99" spans="1:28" ht="12.75">
      <c r="A99" s="1474"/>
      <c r="B99" s="1481"/>
      <c r="C99" s="1481"/>
      <c r="D99" s="1481"/>
      <c r="E99" s="1481"/>
      <c r="F99" s="1481"/>
      <c r="G99" s="1481"/>
      <c r="H99" s="1481"/>
      <c r="I99" s="1481"/>
      <c r="J99" s="1481"/>
      <c r="K99" s="2592"/>
      <c r="L99" s="2592"/>
      <c r="M99" s="2592"/>
      <c r="N99" s="2592"/>
      <c r="O99" s="2592"/>
      <c r="P99" s="2592"/>
      <c r="Q99" s="1481"/>
      <c r="R99" s="1481"/>
      <c r="S99" s="2592"/>
      <c r="T99" s="2592"/>
      <c r="U99" s="2592"/>
      <c r="V99" s="1481"/>
      <c r="W99" s="1481"/>
      <c r="X99" s="1483"/>
      <c r="Y99" s="1483"/>
      <c r="Z99" s="1481"/>
      <c r="AA99" s="1481"/>
      <c r="AB99" s="1481"/>
    </row>
    <row r="100" spans="1:28" ht="12.75">
      <c r="A100" s="1474"/>
      <c r="B100" s="1481"/>
      <c r="C100" s="1481"/>
      <c r="D100" s="1481"/>
      <c r="E100" s="1481"/>
      <c r="F100" s="1481"/>
      <c r="G100" s="1481"/>
      <c r="H100" s="1481"/>
      <c r="I100" s="1481"/>
      <c r="J100" s="1481"/>
      <c r="K100" s="2592"/>
      <c r="L100" s="2592"/>
      <c r="M100" s="2592"/>
      <c r="N100" s="2592"/>
      <c r="O100" s="2592"/>
      <c r="P100" s="2592"/>
      <c r="Q100" s="1481"/>
      <c r="R100" s="1481"/>
      <c r="S100" s="2592"/>
      <c r="T100" s="2592"/>
      <c r="U100" s="2592"/>
      <c r="V100" s="1481"/>
      <c r="W100" s="1481"/>
      <c r="X100" s="1483"/>
      <c r="Y100" s="1483"/>
      <c r="Z100" s="1481"/>
      <c r="AA100" s="1481"/>
      <c r="AB100" s="1481"/>
    </row>
    <row r="101" spans="1:28" ht="12.75">
      <c r="A101" s="1474"/>
      <c r="B101" s="1481"/>
      <c r="C101" s="1481"/>
      <c r="D101" s="1481"/>
      <c r="E101" s="1481"/>
      <c r="F101" s="1481"/>
      <c r="G101" s="1481"/>
      <c r="H101" s="1481"/>
      <c r="I101" s="1481"/>
      <c r="J101" s="1481"/>
      <c r="K101" s="2592"/>
      <c r="L101" s="2592"/>
      <c r="M101" s="2592"/>
      <c r="N101" s="2592"/>
      <c r="O101" s="2592"/>
      <c r="P101" s="2592"/>
      <c r="Q101" s="1481"/>
      <c r="R101" s="1481"/>
      <c r="S101" s="2592"/>
      <c r="T101" s="2592"/>
      <c r="U101" s="2592"/>
      <c r="V101" s="1481"/>
      <c r="W101" s="1481"/>
      <c r="X101" s="1483"/>
      <c r="Y101" s="1483"/>
      <c r="Z101" s="1481"/>
      <c r="AA101" s="1481"/>
      <c r="AB101" s="1481"/>
    </row>
    <row r="102" spans="1:28" ht="12.75">
      <c r="A102" s="1474"/>
      <c r="B102" s="1481"/>
      <c r="C102" s="1481"/>
      <c r="D102" s="1481"/>
      <c r="E102" s="1481"/>
      <c r="F102" s="1481"/>
      <c r="G102" s="1481"/>
      <c r="H102" s="1481"/>
      <c r="I102" s="1481"/>
      <c r="J102" s="1481"/>
      <c r="K102" s="2592"/>
      <c r="L102" s="2592"/>
      <c r="M102" s="2592"/>
      <c r="N102" s="2592"/>
      <c r="O102" s="2592"/>
      <c r="P102" s="2592"/>
      <c r="Q102" s="1481"/>
      <c r="R102" s="1481"/>
      <c r="S102" s="2592"/>
      <c r="T102" s="2592"/>
      <c r="U102" s="2592"/>
      <c r="V102" s="1481"/>
      <c r="W102" s="1481"/>
      <c r="X102" s="1483"/>
      <c r="Y102" s="1483"/>
      <c r="Z102" s="1481"/>
      <c r="AA102" s="1481"/>
      <c r="AB102" s="1481"/>
    </row>
    <row r="103" spans="1:28" ht="14.25">
      <c r="A103" s="2605"/>
      <c r="B103" s="2605"/>
      <c r="C103" s="2605"/>
      <c r="D103" s="2605"/>
      <c r="E103" s="2605"/>
      <c r="F103" s="2605"/>
      <c r="G103" s="2605"/>
      <c r="H103" s="2605"/>
      <c r="I103" s="2605"/>
      <c r="J103" s="2605"/>
      <c r="K103" s="2605"/>
      <c r="L103" s="2605"/>
      <c r="M103" s="2605"/>
      <c r="N103" s="2605"/>
      <c r="O103" s="2605"/>
      <c r="P103" s="2605"/>
      <c r="Q103" s="2605"/>
      <c r="R103" s="2605"/>
      <c r="S103" s="2605"/>
      <c r="T103" s="2605"/>
      <c r="U103" s="2605"/>
      <c r="V103" s="2605"/>
      <c r="W103" s="2605"/>
      <c r="X103" s="2605"/>
      <c r="Y103" s="2605"/>
      <c r="Z103" s="2605"/>
      <c r="AA103" s="2605"/>
      <c r="AB103" s="2605"/>
    </row>
    <row r="104" spans="1:28" ht="12.75">
      <c r="A104" s="1474"/>
      <c r="B104" s="1481"/>
      <c r="C104" s="1481"/>
      <c r="D104" s="1481"/>
      <c r="E104" s="1481"/>
      <c r="F104" s="1481"/>
      <c r="G104" s="1481"/>
      <c r="H104" s="1481"/>
      <c r="I104" s="1481"/>
      <c r="J104" s="1481"/>
      <c r="K104" s="2592"/>
      <c r="L104" s="2592"/>
      <c r="M104" s="2592"/>
      <c r="N104" s="2592"/>
      <c r="O104" s="2592"/>
      <c r="P104" s="2592"/>
      <c r="Q104" s="1481"/>
      <c r="R104" s="1481"/>
      <c r="S104" s="2592"/>
      <c r="T104" s="2592"/>
      <c r="U104" s="2592"/>
      <c r="V104" s="1481"/>
      <c r="W104" s="1481"/>
      <c r="X104" s="1483"/>
      <c r="Y104" s="1483"/>
      <c r="Z104" s="1481"/>
      <c r="AA104" s="1481"/>
      <c r="AB104" s="1481"/>
    </row>
    <row r="105" spans="1:28" ht="12.75">
      <c r="A105" s="1474"/>
      <c r="B105" s="1481"/>
      <c r="C105" s="1481"/>
      <c r="D105" s="1481"/>
      <c r="E105" s="1481"/>
      <c r="F105" s="1481"/>
      <c r="G105" s="1481"/>
      <c r="H105" s="1481"/>
      <c r="I105" s="1481"/>
      <c r="J105" s="1481"/>
      <c r="K105" s="1483"/>
      <c r="L105" s="1483"/>
      <c r="M105" s="1483"/>
      <c r="N105" s="1481"/>
      <c r="O105" s="1481"/>
      <c r="P105" s="1481"/>
      <c r="Q105" s="1481"/>
      <c r="R105" s="1481"/>
      <c r="S105" s="1481"/>
      <c r="T105" s="1481"/>
      <c r="U105" s="1481"/>
      <c r="V105" s="1481"/>
      <c r="W105" s="1481"/>
      <c r="X105" s="1483"/>
      <c r="Y105" s="1483"/>
      <c r="Z105" s="1481"/>
      <c r="AA105" s="1481"/>
      <c r="AB105" s="1481"/>
    </row>
    <row r="106" spans="1:28" ht="12.75">
      <c r="A106" s="1474"/>
      <c r="B106" s="1481"/>
      <c r="C106" s="1481"/>
      <c r="D106" s="1481"/>
      <c r="E106" s="1481"/>
      <c r="F106" s="1481"/>
      <c r="G106" s="1481"/>
      <c r="H106" s="1481"/>
      <c r="I106" s="1481"/>
      <c r="J106" s="1481"/>
      <c r="K106" s="1483"/>
      <c r="L106" s="1483"/>
      <c r="M106" s="1483"/>
      <c r="N106" s="1481"/>
      <c r="O106" s="1481"/>
      <c r="P106" s="1481"/>
      <c r="Q106" s="1481"/>
      <c r="R106" s="1481"/>
      <c r="S106" s="1481"/>
      <c r="T106" s="1481"/>
      <c r="U106" s="1481"/>
      <c r="V106" s="1481"/>
      <c r="W106" s="1481"/>
      <c r="X106" s="1483"/>
      <c r="Y106" s="1483"/>
      <c r="Z106" s="1481"/>
      <c r="AA106" s="1481"/>
      <c r="AB106" s="1481"/>
    </row>
  </sheetData>
  <sheetProtection/>
  <mergeCells count="107">
    <mergeCell ref="K102:P102"/>
    <mergeCell ref="S102:U102"/>
    <mergeCell ref="K98:P98"/>
    <mergeCell ref="S98:U98"/>
    <mergeCell ref="K99:P99"/>
    <mergeCell ref="S99:U99"/>
    <mergeCell ref="S96:U96"/>
    <mergeCell ref="G97:J97"/>
    <mergeCell ref="K97:P97"/>
    <mergeCell ref="A103:AB103"/>
    <mergeCell ref="K104:P104"/>
    <mergeCell ref="S104:U104"/>
    <mergeCell ref="K100:P100"/>
    <mergeCell ref="S100:U100"/>
    <mergeCell ref="K101:P101"/>
    <mergeCell ref="S101:U101"/>
    <mergeCell ref="A93:AB93"/>
    <mergeCell ref="K94:P94"/>
    <mergeCell ref="G95:J95"/>
    <mergeCell ref="K95:P95"/>
    <mergeCell ref="Q95:R95"/>
    <mergeCell ref="Q97:R97"/>
    <mergeCell ref="S97:U97"/>
    <mergeCell ref="S95:U95"/>
    <mergeCell ref="G96:J96"/>
    <mergeCell ref="K96:P96"/>
    <mergeCell ref="K86:P86"/>
    <mergeCell ref="K87:P87"/>
    <mergeCell ref="K88:P88"/>
    <mergeCell ref="K89:P89"/>
    <mergeCell ref="K90:P90"/>
    <mergeCell ref="K91:P91"/>
    <mergeCell ref="K81:P81"/>
    <mergeCell ref="K82:P82"/>
    <mergeCell ref="K83:P83"/>
    <mergeCell ref="K84:P84"/>
    <mergeCell ref="K85:P85"/>
    <mergeCell ref="S85:T85"/>
    <mergeCell ref="K75:P75"/>
    <mergeCell ref="K76:P76"/>
    <mergeCell ref="K77:P77"/>
    <mergeCell ref="K78:P78"/>
    <mergeCell ref="K79:P79"/>
    <mergeCell ref="K80:P80"/>
    <mergeCell ref="K69:P69"/>
    <mergeCell ref="K70:P70"/>
    <mergeCell ref="K71:P71"/>
    <mergeCell ref="K72:P72"/>
    <mergeCell ref="K73:P73"/>
    <mergeCell ref="K74:P74"/>
    <mergeCell ref="Z63:AB63"/>
    <mergeCell ref="Z64:AB64"/>
    <mergeCell ref="Z65:AB65"/>
    <mergeCell ref="Z66:AB66"/>
    <mergeCell ref="A67:AB67"/>
    <mergeCell ref="K68:P68"/>
    <mergeCell ref="A47:B47"/>
    <mergeCell ref="A40:B40"/>
    <mergeCell ref="A6:AK6"/>
    <mergeCell ref="Z60:AB60"/>
    <mergeCell ref="Z61:AB61"/>
    <mergeCell ref="Z62:AB62"/>
    <mergeCell ref="A55:B55"/>
    <mergeCell ref="G53:K53"/>
    <mergeCell ref="L53:P53"/>
    <mergeCell ref="G54:K54"/>
    <mergeCell ref="AJ4:AJ5"/>
    <mergeCell ref="K58:P58"/>
    <mergeCell ref="K59:P59"/>
    <mergeCell ref="Z59:AB59"/>
    <mergeCell ref="AF4:AH4"/>
    <mergeCell ref="AI4:AI5"/>
    <mergeCell ref="A41:AK41"/>
    <mergeCell ref="AK4:AK5"/>
    <mergeCell ref="A53:B53"/>
    <mergeCell ref="A54:B54"/>
    <mergeCell ref="A2:AI2"/>
    <mergeCell ref="A4:A5"/>
    <mergeCell ref="N4:O4"/>
    <mergeCell ref="T4:U4"/>
    <mergeCell ref="V4:W4"/>
    <mergeCell ref="X4:Y4"/>
    <mergeCell ref="AB4:AC4"/>
    <mergeCell ref="I4:J4"/>
    <mergeCell ref="AD4:AE4"/>
    <mergeCell ref="C4:D4"/>
    <mergeCell ref="G4:H4"/>
    <mergeCell ref="Z4:AA4"/>
    <mergeCell ref="P4:Q4"/>
    <mergeCell ref="R4:S4"/>
    <mergeCell ref="K4:M4"/>
    <mergeCell ref="B4:B5"/>
    <mergeCell ref="L54:P54"/>
    <mergeCell ref="A56:B56"/>
    <mergeCell ref="C53:F53"/>
    <mergeCell ref="C54:F54"/>
    <mergeCell ref="C55:F55"/>
    <mergeCell ref="C56:F56"/>
    <mergeCell ref="Z57:AB57"/>
    <mergeCell ref="A57:B57"/>
    <mergeCell ref="C57:F57"/>
    <mergeCell ref="G57:K57"/>
    <mergeCell ref="L57:P57"/>
    <mergeCell ref="G55:K55"/>
    <mergeCell ref="L55:P55"/>
    <mergeCell ref="G56:K56"/>
    <mergeCell ref="L56:P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6"/>
  </sheetPr>
  <dimension ref="A1:AK52"/>
  <sheetViews>
    <sheetView zoomScalePageLayoutView="0" workbookViewId="0" topLeftCell="A1">
      <pane xSplit="2" ySplit="7" topLeftCell="C26" activePane="bottomRight" state="frozen"/>
      <selection pane="topLeft" activeCell="D1" sqref="D1"/>
      <selection pane="topRight" activeCell="G1" sqref="G1"/>
      <selection pane="bottomLeft" activeCell="D7" sqref="D7"/>
      <selection pane="bottomRight" activeCell="B46" sqref="B46"/>
    </sheetView>
  </sheetViews>
  <sheetFormatPr defaultColWidth="9.00390625" defaultRowHeight="12.75"/>
  <cols>
    <col min="1" max="1" width="3.875" style="590" customWidth="1"/>
    <col min="2" max="2" width="32.25390625" style="24" customWidth="1"/>
    <col min="3" max="11" width="5.25390625" style="0" customWidth="1"/>
    <col min="12" max="12" width="4.625" style="0" customWidth="1"/>
    <col min="13" max="33" width="5.25390625" style="0" customWidth="1"/>
    <col min="34" max="34" width="5.75390625" style="0" customWidth="1"/>
    <col min="35" max="35" width="7.625" style="0" customWidth="1"/>
    <col min="36" max="36" width="7.75390625" style="69" customWidth="1"/>
  </cols>
  <sheetData>
    <row r="1" ht="15.75">
      <c r="A1" s="1585" t="s">
        <v>416</v>
      </c>
    </row>
    <row r="2" spans="1:37" s="1288" customFormat="1" ht="18.75">
      <c r="A2" s="2550" t="s">
        <v>191</v>
      </c>
      <c r="B2" s="2550"/>
      <c r="C2" s="2550"/>
      <c r="D2" s="2550"/>
      <c r="E2" s="2550"/>
      <c r="F2" s="2550"/>
      <c r="G2" s="2550"/>
      <c r="H2" s="2550"/>
      <c r="I2" s="2550"/>
      <c r="J2" s="2550"/>
      <c r="K2" s="2550"/>
      <c r="L2" s="2550"/>
      <c r="M2" s="2550"/>
      <c r="N2" s="2550"/>
      <c r="O2" s="2550"/>
      <c r="P2" s="2550"/>
      <c r="Q2" s="2550"/>
      <c r="R2" s="2550"/>
      <c r="S2" s="2550"/>
      <c r="T2" s="2550"/>
      <c r="U2" s="2550"/>
      <c r="V2" s="2550"/>
      <c r="W2" s="2550"/>
      <c r="X2" s="2550"/>
      <c r="Y2" s="2550"/>
      <c r="Z2" s="2550"/>
      <c r="AA2" s="2550"/>
      <c r="AB2" s="2550"/>
      <c r="AC2" s="2550"/>
      <c r="AD2" s="2550"/>
      <c r="AE2" s="2550"/>
      <c r="AF2" s="2550"/>
      <c r="AG2" s="2550"/>
      <c r="AH2" s="2550"/>
      <c r="AI2" s="1286"/>
      <c r="AJ2" s="1295"/>
      <c r="AK2" s="1296"/>
    </row>
    <row r="3" spans="1:37" s="1288" customFormat="1" ht="18.75">
      <c r="A3" s="2550" t="s">
        <v>471</v>
      </c>
      <c r="B3" s="2550"/>
      <c r="C3" s="2550"/>
      <c r="D3" s="2550"/>
      <c r="E3" s="2550"/>
      <c r="F3" s="2550"/>
      <c r="G3" s="2550"/>
      <c r="H3" s="2550"/>
      <c r="I3" s="2550"/>
      <c r="J3" s="2550"/>
      <c r="K3" s="2550"/>
      <c r="L3" s="2550"/>
      <c r="M3" s="2550"/>
      <c r="N3" s="2550"/>
      <c r="O3" s="2550"/>
      <c r="P3" s="2550"/>
      <c r="Q3" s="2550"/>
      <c r="R3" s="2550"/>
      <c r="S3" s="2550"/>
      <c r="T3" s="2550"/>
      <c r="U3" s="2550"/>
      <c r="V3" s="2550"/>
      <c r="W3" s="2550"/>
      <c r="X3" s="2550"/>
      <c r="Y3" s="2550"/>
      <c r="Z3" s="2550"/>
      <c r="AA3" s="2550"/>
      <c r="AB3" s="2550"/>
      <c r="AC3" s="2550"/>
      <c r="AD3" s="2550"/>
      <c r="AE3" s="2550"/>
      <c r="AF3" s="2550"/>
      <c r="AG3" s="2550"/>
      <c r="AH3" s="2550"/>
      <c r="AI3" s="1286"/>
      <c r="AJ3" s="1295"/>
      <c r="AK3" s="1296"/>
    </row>
    <row r="4" spans="1:37" s="1" customFormat="1" ht="16.5" thickBot="1">
      <c r="A4" s="589"/>
      <c r="B4" s="588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3"/>
      <c r="P4" s="583"/>
      <c r="Q4" s="517"/>
      <c r="R4" s="585"/>
      <c r="S4" s="585"/>
      <c r="T4" s="585"/>
      <c r="U4" s="585"/>
      <c r="V4" s="585"/>
      <c r="W4" s="585"/>
      <c r="X4" s="585"/>
      <c r="Y4" s="585"/>
      <c r="Z4" s="585"/>
      <c r="AA4" s="586"/>
      <c r="AB4" s="586"/>
      <c r="AC4" s="586"/>
      <c r="AD4" s="587"/>
      <c r="AE4" s="587"/>
      <c r="AF4" s="587"/>
      <c r="AG4" s="581"/>
      <c r="AH4" s="581"/>
      <c r="AI4" s="581"/>
      <c r="AJ4" s="1108"/>
      <c r="AK4" s="582"/>
    </row>
    <row r="5" spans="1:37" s="1" customFormat="1" ht="26.25" customHeight="1">
      <c r="A5" s="2610" t="s">
        <v>193</v>
      </c>
      <c r="B5" s="2528" t="s">
        <v>222</v>
      </c>
      <c r="C5" s="2541" t="s">
        <v>194</v>
      </c>
      <c r="D5" s="2510"/>
      <c r="E5" s="2510" t="s">
        <v>198</v>
      </c>
      <c r="F5" s="2510"/>
      <c r="G5" s="2510" t="s">
        <v>199</v>
      </c>
      <c r="H5" s="2510"/>
      <c r="I5" s="2510" t="s">
        <v>200</v>
      </c>
      <c r="J5" s="2514"/>
      <c r="K5" s="2511" t="s">
        <v>218</v>
      </c>
      <c r="L5" s="2512"/>
      <c r="M5" s="2540"/>
      <c r="N5" s="2541" t="s">
        <v>202</v>
      </c>
      <c r="O5" s="2510"/>
      <c r="P5" s="2510" t="s">
        <v>203</v>
      </c>
      <c r="Q5" s="2510"/>
      <c r="R5" s="2510" t="s">
        <v>204</v>
      </c>
      <c r="S5" s="2510"/>
      <c r="T5" s="2510" t="s">
        <v>205</v>
      </c>
      <c r="U5" s="2510"/>
      <c r="V5" s="2510" t="s">
        <v>206</v>
      </c>
      <c r="W5" s="2514"/>
      <c r="X5" s="2511" t="s">
        <v>219</v>
      </c>
      <c r="Y5" s="2513"/>
      <c r="Z5" s="2541" t="s">
        <v>207</v>
      </c>
      <c r="AA5" s="2510"/>
      <c r="AB5" s="2510" t="s">
        <v>208</v>
      </c>
      <c r="AC5" s="2514"/>
      <c r="AD5" s="2608" t="s">
        <v>220</v>
      </c>
      <c r="AE5" s="2609"/>
      <c r="AF5" s="2549" t="s">
        <v>221</v>
      </c>
      <c r="AG5" s="2539"/>
      <c r="AH5" s="2513"/>
      <c r="AI5" s="2545" t="s">
        <v>214</v>
      </c>
      <c r="AJ5" s="2535" t="s">
        <v>209</v>
      </c>
      <c r="AK5" s="2520" t="s">
        <v>380</v>
      </c>
    </row>
    <row r="6" spans="1:37" s="1" customFormat="1" ht="52.5" customHeight="1" thickBot="1">
      <c r="A6" s="2611"/>
      <c r="B6" s="2529"/>
      <c r="C6" s="13" t="s">
        <v>196</v>
      </c>
      <c r="D6" s="14" t="s">
        <v>197</v>
      </c>
      <c r="E6" s="14" t="s">
        <v>196</v>
      </c>
      <c r="F6" s="14" t="s">
        <v>197</v>
      </c>
      <c r="G6" s="14" t="s">
        <v>196</v>
      </c>
      <c r="H6" s="14" t="s">
        <v>197</v>
      </c>
      <c r="I6" s="14" t="s">
        <v>196</v>
      </c>
      <c r="J6" s="16" t="s">
        <v>197</v>
      </c>
      <c r="K6" s="180" t="s">
        <v>196</v>
      </c>
      <c r="L6" s="502" t="s">
        <v>201</v>
      </c>
      <c r="M6" s="504" t="s">
        <v>197</v>
      </c>
      <c r="N6" s="13" t="s">
        <v>196</v>
      </c>
      <c r="O6" s="14" t="s">
        <v>197</v>
      </c>
      <c r="P6" s="14" t="s">
        <v>196</v>
      </c>
      <c r="Q6" s="14" t="s">
        <v>197</v>
      </c>
      <c r="R6" s="14" t="s">
        <v>196</v>
      </c>
      <c r="S6" s="14" t="s">
        <v>197</v>
      </c>
      <c r="T6" s="14" t="s">
        <v>196</v>
      </c>
      <c r="U6" s="14" t="s">
        <v>197</v>
      </c>
      <c r="V6" s="14" t="s">
        <v>196</v>
      </c>
      <c r="W6" s="16" t="s">
        <v>197</v>
      </c>
      <c r="X6" s="180" t="s">
        <v>196</v>
      </c>
      <c r="Y6" s="181" t="s">
        <v>197</v>
      </c>
      <c r="Z6" s="13" t="s">
        <v>196</v>
      </c>
      <c r="AA6" s="14" t="s">
        <v>197</v>
      </c>
      <c r="AB6" s="14" t="s">
        <v>196</v>
      </c>
      <c r="AC6" s="16" t="s">
        <v>197</v>
      </c>
      <c r="AD6" s="1500" t="s">
        <v>196</v>
      </c>
      <c r="AE6" s="503" t="s">
        <v>197</v>
      </c>
      <c r="AF6" s="501" t="s">
        <v>196</v>
      </c>
      <c r="AG6" s="502" t="s">
        <v>201</v>
      </c>
      <c r="AH6" s="503" t="s">
        <v>197</v>
      </c>
      <c r="AI6" s="2546"/>
      <c r="AJ6" s="2607"/>
      <c r="AK6" s="2521"/>
    </row>
    <row r="7" spans="1:37" s="1" customFormat="1" ht="13.5" thickBot="1">
      <c r="A7" s="2563" t="s">
        <v>210</v>
      </c>
      <c r="B7" s="2564"/>
      <c r="C7" s="2564"/>
      <c r="D7" s="2564"/>
      <c r="E7" s="2564"/>
      <c r="F7" s="2564"/>
      <c r="G7" s="2564"/>
      <c r="H7" s="2564"/>
      <c r="I7" s="2564"/>
      <c r="J7" s="2564"/>
      <c r="K7" s="2564"/>
      <c r="L7" s="2564"/>
      <c r="M7" s="2564"/>
      <c r="N7" s="2564"/>
      <c r="O7" s="2564"/>
      <c r="P7" s="2564"/>
      <c r="Q7" s="2564"/>
      <c r="R7" s="2564"/>
      <c r="S7" s="2564"/>
      <c r="T7" s="2564"/>
      <c r="U7" s="2564"/>
      <c r="V7" s="2564"/>
      <c r="W7" s="2564"/>
      <c r="X7" s="2564"/>
      <c r="Y7" s="2564"/>
      <c r="Z7" s="2564"/>
      <c r="AA7" s="2564"/>
      <c r="AB7" s="2564"/>
      <c r="AC7" s="2564"/>
      <c r="AD7" s="2564"/>
      <c r="AE7" s="2564"/>
      <c r="AF7" s="2564"/>
      <c r="AG7" s="2564"/>
      <c r="AH7" s="2564"/>
      <c r="AI7" s="2564"/>
      <c r="AJ7" s="2564"/>
      <c r="AK7" s="2565"/>
    </row>
    <row r="8" spans="1:37" s="439" customFormat="1" ht="12.75">
      <c r="A8" s="605">
        <v>1</v>
      </c>
      <c r="B8" s="2198" t="s">
        <v>345</v>
      </c>
      <c r="C8" s="604"/>
      <c r="D8" s="603"/>
      <c r="E8" s="603"/>
      <c r="F8" s="603"/>
      <c r="G8" s="603"/>
      <c r="H8" s="603"/>
      <c r="I8" s="603"/>
      <c r="J8" s="612"/>
      <c r="K8" s="1110">
        <f aca="true" t="shared" si="0" ref="K8:K13">C8+E8+G8+I8</f>
        <v>0</v>
      </c>
      <c r="L8" s="1111"/>
      <c r="M8" s="1112">
        <f aca="true" t="shared" si="1" ref="M8:M28">D8+F8+H8+J8</f>
        <v>0</v>
      </c>
      <c r="N8" s="604"/>
      <c r="O8" s="603"/>
      <c r="P8" s="603"/>
      <c r="Q8" s="603"/>
      <c r="R8" s="603"/>
      <c r="S8" s="603"/>
      <c r="T8" s="603"/>
      <c r="U8" s="603"/>
      <c r="V8" s="603"/>
      <c r="W8" s="612"/>
      <c r="X8" s="1110">
        <f>N8+P8+R8+T8+V8</f>
        <v>0</v>
      </c>
      <c r="Y8" s="1112">
        <f>O8+Q8+S8+U8+W8</f>
        <v>0</v>
      </c>
      <c r="Z8" s="604"/>
      <c r="AA8" s="603"/>
      <c r="AB8" s="603"/>
      <c r="AC8" s="612"/>
      <c r="AD8" s="633">
        <f>Z8+AB8</f>
        <v>0</v>
      </c>
      <c r="AE8" s="634">
        <f>AA8+AC8</f>
        <v>0</v>
      </c>
      <c r="AF8" s="645">
        <f aca="true" t="shared" si="2" ref="AF8:AF28">K8+X8+AD8</f>
        <v>0</v>
      </c>
      <c r="AG8" s="625">
        <f>L8+X8+AD8</f>
        <v>0</v>
      </c>
      <c r="AH8" s="646">
        <f>M8+Y8+AE8</f>
        <v>0</v>
      </c>
      <c r="AI8" s="1113"/>
      <c r="AJ8" s="1116" t="e">
        <f>AH8/AF8</f>
        <v>#DIV/0!</v>
      </c>
      <c r="AK8" s="1119"/>
    </row>
    <row r="9" spans="1:37" s="439" customFormat="1" ht="12.75">
      <c r="A9" s="600">
        <v>2</v>
      </c>
      <c r="B9" s="2199" t="s">
        <v>346</v>
      </c>
      <c r="C9" s="602"/>
      <c r="D9" s="601"/>
      <c r="E9" s="601"/>
      <c r="F9" s="601"/>
      <c r="G9" s="601"/>
      <c r="H9" s="601"/>
      <c r="I9" s="601"/>
      <c r="J9" s="611"/>
      <c r="K9" s="637">
        <f t="shared" si="0"/>
        <v>0</v>
      </c>
      <c r="L9" s="609"/>
      <c r="M9" s="638">
        <f t="shared" si="1"/>
        <v>0</v>
      </c>
      <c r="N9" s="602"/>
      <c r="O9" s="601"/>
      <c r="P9" s="601"/>
      <c r="Q9" s="601"/>
      <c r="R9" s="601"/>
      <c r="S9" s="601"/>
      <c r="T9" s="601"/>
      <c r="U9" s="601"/>
      <c r="V9" s="601"/>
      <c r="W9" s="611"/>
      <c r="X9" s="637">
        <f aca="true" t="shared" si="3" ref="X9:Y28">N9+P9+R9+T9+V9</f>
        <v>0</v>
      </c>
      <c r="Y9" s="638">
        <f t="shared" si="3"/>
        <v>0</v>
      </c>
      <c r="Z9" s="604"/>
      <c r="AA9" s="604"/>
      <c r="AB9" s="603"/>
      <c r="AC9" s="612"/>
      <c r="AD9" s="631">
        <f aca="true" t="shared" si="4" ref="AD9:AE28">Z9+AB9</f>
        <v>0</v>
      </c>
      <c r="AE9" s="632">
        <f t="shared" si="4"/>
        <v>0</v>
      </c>
      <c r="AF9" s="543">
        <f t="shared" si="2"/>
        <v>0</v>
      </c>
      <c r="AG9" s="623">
        <f aca="true" t="shared" si="5" ref="AG9:AG28">L9+X9+AD9</f>
        <v>0</v>
      </c>
      <c r="AH9" s="640">
        <f aca="true" t="shared" si="6" ref="AH9:AH28">M9+Y9+AE9</f>
        <v>0</v>
      </c>
      <c r="AI9" s="1114"/>
      <c r="AJ9" s="1117" t="e">
        <f aca="true" t="shared" si="7" ref="AJ9:AJ42">AH9/AF9</f>
        <v>#DIV/0!</v>
      </c>
      <c r="AK9" s="1120"/>
    </row>
    <row r="10" spans="1:37" s="439" customFormat="1" ht="12.75">
      <c r="A10" s="600">
        <v>3</v>
      </c>
      <c r="B10" s="2200" t="s">
        <v>347</v>
      </c>
      <c r="C10" s="602"/>
      <c r="D10" s="601"/>
      <c r="E10" s="601"/>
      <c r="F10" s="601"/>
      <c r="G10" s="601"/>
      <c r="H10" s="601"/>
      <c r="I10" s="601"/>
      <c r="J10" s="611"/>
      <c r="K10" s="637">
        <f t="shared" si="0"/>
        <v>0</v>
      </c>
      <c r="L10" s="609"/>
      <c r="M10" s="638">
        <f t="shared" si="1"/>
        <v>0</v>
      </c>
      <c r="N10" s="602"/>
      <c r="O10" s="601"/>
      <c r="P10" s="601"/>
      <c r="Q10" s="601"/>
      <c r="R10" s="601"/>
      <c r="S10" s="601"/>
      <c r="T10" s="601"/>
      <c r="U10" s="601"/>
      <c r="V10" s="601"/>
      <c r="W10" s="611"/>
      <c r="X10" s="637">
        <f t="shared" si="3"/>
        <v>0</v>
      </c>
      <c r="Y10" s="638">
        <f t="shared" si="3"/>
        <v>0</v>
      </c>
      <c r="Z10" s="604"/>
      <c r="AA10" s="604"/>
      <c r="AB10" s="603"/>
      <c r="AC10" s="612"/>
      <c r="AD10" s="631">
        <f t="shared" si="4"/>
        <v>0</v>
      </c>
      <c r="AE10" s="632">
        <f t="shared" si="4"/>
        <v>0</v>
      </c>
      <c r="AF10" s="543">
        <f t="shared" si="2"/>
        <v>0</v>
      </c>
      <c r="AG10" s="623">
        <f t="shared" si="5"/>
        <v>0</v>
      </c>
      <c r="AH10" s="640">
        <f t="shared" si="6"/>
        <v>0</v>
      </c>
      <c r="AI10" s="1114"/>
      <c r="AJ10" s="1117" t="e">
        <f t="shared" si="7"/>
        <v>#DIV/0!</v>
      </c>
      <c r="AK10" s="1120"/>
    </row>
    <row r="11" spans="1:37" s="439" customFormat="1" ht="12.75">
      <c r="A11" s="605">
        <v>4</v>
      </c>
      <c r="B11" s="2201" t="s">
        <v>99</v>
      </c>
      <c r="C11" s="602"/>
      <c r="D11" s="601"/>
      <c r="E11" s="601"/>
      <c r="F11" s="601"/>
      <c r="G11" s="601"/>
      <c r="H11" s="601"/>
      <c r="I11" s="601"/>
      <c r="J11" s="611"/>
      <c r="K11" s="637">
        <f t="shared" si="0"/>
        <v>0</v>
      </c>
      <c r="L11" s="609"/>
      <c r="M11" s="638">
        <f t="shared" si="1"/>
        <v>0</v>
      </c>
      <c r="N11" s="602"/>
      <c r="O11" s="601"/>
      <c r="P11" s="601"/>
      <c r="Q11" s="601"/>
      <c r="R11" s="601"/>
      <c r="S11" s="601"/>
      <c r="T11" s="601"/>
      <c r="U11" s="601"/>
      <c r="V11" s="601"/>
      <c r="W11" s="611"/>
      <c r="X11" s="637">
        <f t="shared" si="3"/>
        <v>0</v>
      </c>
      <c r="Y11" s="638">
        <f t="shared" si="3"/>
        <v>0</v>
      </c>
      <c r="Z11" s="604"/>
      <c r="AA11" s="604"/>
      <c r="AB11" s="603"/>
      <c r="AC11" s="612"/>
      <c r="AD11" s="631">
        <f t="shared" si="4"/>
        <v>0</v>
      </c>
      <c r="AE11" s="632">
        <f t="shared" si="4"/>
        <v>0</v>
      </c>
      <c r="AF11" s="543">
        <f t="shared" si="2"/>
        <v>0</v>
      </c>
      <c r="AG11" s="623">
        <f t="shared" si="5"/>
        <v>0</v>
      </c>
      <c r="AH11" s="640">
        <f t="shared" si="6"/>
        <v>0</v>
      </c>
      <c r="AI11" s="1114"/>
      <c r="AJ11" s="1117" t="e">
        <f t="shared" si="7"/>
        <v>#DIV/0!</v>
      </c>
      <c r="AK11" s="1120"/>
    </row>
    <row r="12" spans="1:37" s="439" customFormat="1" ht="12.75">
      <c r="A12" s="606">
        <v>5</v>
      </c>
      <c r="B12" s="2202" t="s">
        <v>348</v>
      </c>
      <c r="C12" s="607"/>
      <c r="D12" s="608"/>
      <c r="E12" s="608"/>
      <c r="F12" s="608"/>
      <c r="G12" s="608"/>
      <c r="H12" s="608"/>
      <c r="I12" s="608"/>
      <c r="J12" s="626"/>
      <c r="K12" s="637">
        <f t="shared" si="0"/>
        <v>0</v>
      </c>
      <c r="L12" s="609"/>
      <c r="M12" s="638">
        <f t="shared" si="1"/>
        <v>0</v>
      </c>
      <c r="N12" s="630"/>
      <c r="O12" s="601"/>
      <c r="P12" s="601"/>
      <c r="Q12" s="601"/>
      <c r="R12" s="601"/>
      <c r="S12" s="601"/>
      <c r="T12" s="601"/>
      <c r="U12" s="601"/>
      <c r="V12" s="601"/>
      <c r="W12" s="611"/>
      <c r="X12" s="637">
        <f t="shared" si="3"/>
        <v>0</v>
      </c>
      <c r="Y12" s="638">
        <f t="shared" si="3"/>
        <v>0</v>
      </c>
      <c r="Z12" s="604"/>
      <c r="AA12" s="604"/>
      <c r="AB12" s="603"/>
      <c r="AC12" s="612"/>
      <c r="AD12" s="631">
        <f t="shared" si="4"/>
        <v>0</v>
      </c>
      <c r="AE12" s="632">
        <f t="shared" si="4"/>
        <v>0</v>
      </c>
      <c r="AF12" s="543">
        <f t="shared" si="2"/>
        <v>0</v>
      </c>
      <c r="AG12" s="623">
        <f t="shared" si="5"/>
        <v>0</v>
      </c>
      <c r="AH12" s="640">
        <f t="shared" si="6"/>
        <v>0</v>
      </c>
      <c r="AI12" s="1114"/>
      <c r="AJ12" s="1117" t="e">
        <f t="shared" si="7"/>
        <v>#DIV/0!</v>
      </c>
      <c r="AK12" s="1120"/>
    </row>
    <row r="13" spans="1:37" s="439" customFormat="1" ht="12.75">
      <c r="A13" s="600">
        <v>6</v>
      </c>
      <c r="B13" s="2200" t="s">
        <v>192</v>
      </c>
      <c r="C13" s="602"/>
      <c r="D13" s="601"/>
      <c r="E13" s="601"/>
      <c r="F13" s="601"/>
      <c r="G13" s="601"/>
      <c r="H13" s="601"/>
      <c r="I13" s="601"/>
      <c r="J13" s="611"/>
      <c r="K13" s="637">
        <f t="shared" si="0"/>
        <v>0</v>
      </c>
      <c r="L13" s="610"/>
      <c r="M13" s="638">
        <f t="shared" si="1"/>
        <v>0</v>
      </c>
      <c r="N13" s="602"/>
      <c r="O13" s="601"/>
      <c r="P13" s="601"/>
      <c r="Q13" s="601"/>
      <c r="R13" s="601"/>
      <c r="S13" s="601"/>
      <c r="T13" s="601"/>
      <c r="U13" s="601"/>
      <c r="V13" s="601"/>
      <c r="W13" s="611"/>
      <c r="X13" s="637">
        <f t="shared" si="3"/>
        <v>0</v>
      </c>
      <c r="Y13" s="638">
        <f t="shared" si="3"/>
        <v>0</v>
      </c>
      <c r="Z13" s="604"/>
      <c r="AA13" s="604"/>
      <c r="AB13" s="603"/>
      <c r="AC13" s="612"/>
      <c r="AD13" s="631">
        <f t="shared" si="4"/>
        <v>0</v>
      </c>
      <c r="AE13" s="632">
        <f t="shared" si="4"/>
        <v>0</v>
      </c>
      <c r="AF13" s="543">
        <f t="shared" si="2"/>
        <v>0</v>
      </c>
      <c r="AG13" s="623">
        <f t="shared" si="5"/>
        <v>0</v>
      </c>
      <c r="AH13" s="640">
        <f t="shared" si="6"/>
        <v>0</v>
      </c>
      <c r="AI13" s="1114"/>
      <c r="AJ13" s="1117" t="e">
        <f t="shared" si="7"/>
        <v>#DIV/0!</v>
      </c>
      <c r="AK13" s="1120"/>
    </row>
    <row r="14" spans="1:37" s="1" customFormat="1" ht="12.75">
      <c r="A14" s="592">
        <v>7</v>
      </c>
      <c r="B14" s="620" t="s">
        <v>349</v>
      </c>
      <c r="C14" s="597"/>
      <c r="D14" s="596"/>
      <c r="E14" s="596"/>
      <c r="F14" s="596"/>
      <c r="G14" s="596"/>
      <c r="H14" s="596"/>
      <c r="I14" s="596"/>
      <c r="J14" s="627"/>
      <c r="K14" s="631">
        <f aca="true" t="shared" si="8" ref="K14:K28">C14+E14+G14+I14</f>
        <v>0</v>
      </c>
      <c r="L14" s="625"/>
      <c r="M14" s="634">
        <f t="shared" si="1"/>
        <v>0</v>
      </c>
      <c r="N14" s="597"/>
      <c r="O14" s="596"/>
      <c r="P14" s="596"/>
      <c r="Q14" s="596"/>
      <c r="R14" s="596"/>
      <c r="S14" s="596"/>
      <c r="T14" s="596"/>
      <c r="U14" s="596"/>
      <c r="V14" s="596"/>
      <c r="W14" s="627"/>
      <c r="X14" s="633">
        <f t="shared" si="3"/>
        <v>0</v>
      </c>
      <c r="Y14" s="634">
        <f t="shared" si="3"/>
        <v>0</v>
      </c>
      <c r="Z14" s="597"/>
      <c r="AA14" s="597"/>
      <c r="AB14" s="596"/>
      <c r="AC14" s="627"/>
      <c r="AD14" s="633">
        <f t="shared" si="4"/>
        <v>0</v>
      </c>
      <c r="AE14" s="634">
        <f t="shared" si="4"/>
        <v>0</v>
      </c>
      <c r="AF14" s="645">
        <f t="shared" si="2"/>
        <v>0</v>
      </c>
      <c r="AG14" s="623">
        <f t="shared" si="5"/>
        <v>0</v>
      </c>
      <c r="AH14" s="646">
        <f t="shared" si="6"/>
        <v>0</v>
      </c>
      <c r="AI14" s="1115"/>
      <c r="AJ14" s="1117" t="e">
        <f t="shared" si="7"/>
        <v>#DIV/0!</v>
      </c>
      <c r="AK14" s="1121"/>
    </row>
    <row r="15" spans="1:37" s="1" customFormat="1" ht="13.5" thickBot="1">
      <c r="A15" s="593">
        <v>8</v>
      </c>
      <c r="B15" s="1664" t="s">
        <v>350</v>
      </c>
      <c r="C15" s="598"/>
      <c r="D15" s="599"/>
      <c r="E15" s="599"/>
      <c r="F15" s="599"/>
      <c r="G15" s="599"/>
      <c r="H15" s="599"/>
      <c r="I15" s="599"/>
      <c r="J15" s="629"/>
      <c r="K15" s="635">
        <f t="shared" si="8"/>
        <v>0</v>
      </c>
      <c r="L15" s="624"/>
      <c r="M15" s="636">
        <f t="shared" si="1"/>
        <v>0</v>
      </c>
      <c r="N15" s="598"/>
      <c r="O15" s="599"/>
      <c r="P15" s="599"/>
      <c r="Q15" s="599"/>
      <c r="R15" s="599"/>
      <c r="S15" s="599"/>
      <c r="T15" s="599"/>
      <c r="U15" s="599"/>
      <c r="V15" s="599"/>
      <c r="W15" s="629"/>
      <c r="X15" s="635">
        <f>N15+P15+R15+T15+V15</f>
        <v>0</v>
      </c>
      <c r="Y15" s="636">
        <f t="shared" si="3"/>
        <v>0</v>
      </c>
      <c r="Z15" s="615"/>
      <c r="AA15" s="615"/>
      <c r="AB15" s="614"/>
      <c r="AC15" s="641"/>
      <c r="AD15" s="635">
        <f t="shared" si="4"/>
        <v>0</v>
      </c>
      <c r="AE15" s="636">
        <f t="shared" si="4"/>
        <v>0</v>
      </c>
      <c r="AF15" s="544">
        <f t="shared" si="2"/>
        <v>0</v>
      </c>
      <c r="AG15" s="624">
        <f t="shared" si="5"/>
        <v>0</v>
      </c>
      <c r="AH15" s="1665">
        <f t="shared" si="6"/>
        <v>0</v>
      </c>
      <c r="AI15" s="1666"/>
      <c r="AJ15" s="1118" t="e">
        <f t="shared" si="7"/>
        <v>#DIV/0!</v>
      </c>
      <c r="AK15" s="1122"/>
    </row>
    <row r="16" spans="1:37" s="1" customFormat="1" ht="12.75">
      <c r="A16" s="2203">
        <v>9</v>
      </c>
      <c r="B16" s="2204" t="s">
        <v>442</v>
      </c>
      <c r="C16" s="2205"/>
      <c r="D16" s="2206"/>
      <c r="E16" s="2206"/>
      <c r="F16" s="2206"/>
      <c r="G16" s="2206"/>
      <c r="H16" s="2206"/>
      <c r="I16" s="2206"/>
      <c r="J16" s="2207"/>
      <c r="K16" s="2208">
        <f t="shared" si="8"/>
        <v>0</v>
      </c>
      <c r="L16" s="2209"/>
      <c r="M16" s="2210">
        <f t="shared" si="1"/>
        <v>0</v>
      </c>
      <c r="N16" s="2205"/>
      <c r="O16" s="2206"/>
      <c r="P16" s="2206"/>
      <c r="Q16" s="2206"/>
      <c r="R16" s="2206"/>
      <c r="S16" s="2206"/>
      <c r="T16" s="2206"/>
      <c r="U16" s="2206"/>
      <c r="V16" s="2206"/>
      <c r="W16" s="2207"/>
      <c r="X16" s="2208">
        <f>N16+P16+R16+T16+V16</f>
        <v>0</v>
      </c>
      <c r="Y16" s="2210">
        <f t="shared" si="3"/>
        <v>0</v>
      </c>
      <c r="Z16" s="2205"/>
      <c r="AA16" s="2205"/>
      <c r="AB16" s="2206"/>
      <c r="AC16" s="2207"/>
      <c r="AD16" s="2208">
        <f t="shared" si="4"/>
        <v>0</v>
      </c>
      <c r="AE16" s="2210">
        <f t="shared" si="4"/>
        <v>0</v>
      </c>
      <c r="AF16" s="2211">
        <f t="shared" si="2"/>
        <v>0</v>
      </c>
      <c r="AG16" s="2209">
        <f t="shared" si="5"/>
        <v>0</v>
      </c>
      <c r="AH16" s="2212">
        <f t="shared" si="6"/>
        <v>0</v>
      </c>
      <c r="AI16" s="2213"/>
      <c r="AJ16" s="2214" t="e">
        <f t="shared" si="7"/>
        <v>#DIV/0!</v>
      </c>
      <c r="AK16" s="2215"/>
    </row>
    <row r="17" spans="1:37" s="1" customFormat="1" ht="13.5" thickBot="1">
      <c r="A17" s="2216"/>
      <c r="B17" s="2217" t="s">
        <v>443</v>
      </c>
      <c r="C17" s="2218"/>
      <c r="D17" s="2219"/>
      <c r="E17" s="2219"/>
      <c r="F17" s="2219"/>
      <c r="G17" s="2219"/>
      <c r="H17" s="2219"/>
      <c r="I17" s="2219"/>
      <c r="J17" s="2220"/>
      <c r="K17" s="2221">
        <f>C17+E17+G17+I17</f>
        <v>0</v>
      </c>
      <c r="L17" s="2222"/>
      <c r="M17" s="2223">
        <f>D17+F17+H17+J17</f>
        <v>0</v>
      </c>
      <c r="N17" s="2218"/>
      <c r="O17" s="2219"/>
      <c r="P17" s="2219"/>
      <c r="Q17" s="2219"/>
      <c r="R17" s="2219"/>
      <c r="S17" s="2219"/>
      <c r="T17" s="2219"/>
      <c r="U17" s="2219"/>
      <c r="V17" s="2219"/>
      <c r="W17" s="2220"/>
      <c r="X17" s="2221">
        <f>N17+P17+R17+T17+V17</f>
        <v>0</v>
      </c>
      <c r="Y17" s="2223">
        <f>O17+Q17+S17+U17+W17</f>
        <v>0</v>
      </c>
      <c r="Z17" s="2218"/>
      <c r="AA17" s="2218"/>
      <c r="AB17" s="2219"/>
      <c r="AC17" s="2220"/>
      <c r="AD17" s="2221">
        <f>Z17+AB17</f>
        <v>0</v>
      </c>
      <c r="AE17" s="2224">
        <f>AA17+AC17</f>
        <v>0</v>
      </c>
      <c r="AF17" s="2225">
        <f>K17+X17+AD17</f>
        <v>0</v>
      </c>
      <c r="AG17" s="2226">
        <f t="shared" si="5"/>
        <v>0</v>
      </c>
      <c r="AH17" s="2227">
        <f>M17+Y17+AE17</f>
        <v>0</v>
      </c>
      <c r="AI17" s="2228"/>
      <c r="AJ17" s="2229" t="e">
        <f>AH17/AF17</f>
        <v>#DIV/0!</v>
      </c>
      <c r="AK17" s="2230"/>
    </row>
    <row r="18" spans="1:37" s="1" customFormat="1" ht="12.75">
      <c r="A18" s="592">
        <v>10</v>
      </c>
      <c r="B18" s="620" t="s">
        <v>351</v>
      </c>
      <c r="C18" s="597"/>
      <c r="D18" s="596"/>
      <c r="E18" s="596"/>
      <c r="F18" s="596"/>
      <c r="G18" s="596"/>
      <c r="H18" s="596"/>
      <c r="I18" s="596"/>
      <c r="J18" s="627"/>
      <c r="K18" s="633">
        <f t="shared" si="8"/>
        <v>0</v>
      </c>
      <c r="L18" s="625"/>
      <c r="M18" s="634">
        <f t="shared" si="1"/>
        <v>0</v>
      </c>
      <c r="N18" s="597"/>
      <c r="O18" s="596"/>
      <c r="P18" s="596"/>
      <c r="Q18" s="596"/>
      <c r="R18" s="596"/>
      <c r="S18" s="596"/>
      <c r="T18" s="596"/>
      <c r="U18" s="596"/>
      <c r="V18" s="596"/>
      <c r="W18" s="627"/>
      <c r="X18" s="633">
        <f t="shared" si="3"/>
        <v>0</v>
      </c>
      <c r="Y18" s="634">
        <f t="shared" si="3"/>
        <v>0</v>
      </c>
      <c r="Z18" s="597"/>
      <c r="AA18" s="597"/>
      <c r="AB18" s="596"/>
      <c r="AC18" s="627"/>
      <c r="AD18" s="633">
        <f t="shared" si="4"/>
        <v>0</v>
      </c>
      <c r="AE18" s="634">
        <f t="shared" si="4"/>
        <v>0</v>
      </c>
      <c r="AF18" s="645">
        <f t="shared" si="2"/>
        <v>0</v>
      </c>
      <c r="AG18" s="1667">
        <f t="shared" si="5"/>
        <v>0</v>
      </c>
      <c r="AH18" s="646">
        <f t="shared" si="6"/>
        <v>0</v>
      </c>
      <c r="AI18" s="1668"/>
      <c r="AJ18" s="1669" t="e">
        <f t="shared" si="7"/>
        <v>#DIV/0!</v>
      </c>
      <c r="AK18" s="1670"/>
    </row>
    <row r="19" spans="1:37" s="1" customFormat="1" ht="12.75">
      <c r="A19" s="591">
        <v>11</v>
      </c>
      <c r="B19" s="621" t="s">
        <v>352</v>
      </c>
      <c r="C19" s="595"/>
      <c r="D19" s="594"/>
      <c r="E19" s="594"/>
      <c r="F19" s="594"/>
      <c r="G19" s="594"/>
      <c r="H19" s="594"/>
      <c r="I19" s="594"/>
      <c r="J19" s="628"/>
      <c r="K19" s="631">
        <f t="shared" si="8"/>
        <v>0</v>
      </c>
      <c r="L19" s="624"/>
      <c r="M19" s="632">
        <f t="shared" si="1"/>
        <v>0</v>
      </c>
      <c r="N19" s="595"/>
      <c r="O19" s="594"/>
      <c r="P19" s="594"/>
      <c r="Q19" s="594"/>
      <c r="R19" s="594"/>
      <c r="S19" s="594"/>
      <c r="T19" s="594"/>
      <c r="U19" s="594"/>
      <c r="V19" s="594"/>
      <c r="W19" s="628"/>
      <c r="X19" s="631">
        <f t="shared" si="3"/>
        <v>0</v>
      </c>
      <c r="Y19" s="632">
        <f t="shared" si="3"/>
        <v>0</v>
      </c>
      <c r="Z19" s="597"/>
      <c r="AA19" s="597"/>
      <c r="AB19" s="596"/>
      <c r="AC19" s="627"/>
      <c r="AD19" s="631">
        <f t="shared" si="4"/>
        <v>0</v>
      </c>
      <c r="AE19" s="632">
        <f t="shared" si="4"/>
        <v>0</v>
      </c>
      <c r="AF19" s="543">
        <f t="shared" si="2"/>
        <v>0</v>
      </c>
      <c r="AG19" s="623">
        <f t="shared" si="5"/>
        <v>0</v>
      </c>
      <c r="AH19" s="640">
        <f t="shared" si="6"/>
        <v>0</v>
      </c>
      <c r="AI19" s="1115"/>
      <c r="AJ19" s="1117" t="e">
        <f t="shared" si="7"/>
        <v>#DIV/0!</v>
      </c>
      <c r="AK19" s="1121"/>
    </row>
    <row r="20" spans="1:37" s="1" customFormat="1" ht="12.75">
      <c r="A20" s="591">
        <v>12</v>
      </c>
      <c r="B20" s="621" t="s">
        <v>353</v>
      </c>
      <c r="C20" s="595"/>
      <c r="D20" s="594"/>
      <c r="E20" s="594"/>
      <c r="F20" s="594"/>
      <c r="G20" s="594"/>
      <c r="H20" s="594"/>
      <c r="I20" s="594"/>
      <c r="J20" s="628"/>
      <c r="K20" s="631">
        <f t="shared" si="8"/>
        <v>0</v>
      </c>
      <c r="L20" s="624"/>
      <c r="M20" s="632">
        <f t="shared" si="1"/>
        <v>0</v>
      </c>
      <c r="N20" s="595"/>
      <c r="O20" s="594"/>
      <c r="P20" s="594"/>
      <c r="Q20" s="594"/>
      <c r="R20" s="594"/>
      <c r="S20" s="594"/>
      <c r="T20" s="594"/>
      <c r="U20" s="594"/>
      <c r="V20" s="594"/>
      <c r="W20" s="628"/>
      <c r="X20" s="631">
        <f t="shared" si="3"/>
        <v>0</v>
      </c>
      <c r="Y20" s="632">
        <f t="shared" si="3"/>
        <v>0</v>
      </c>
      <c r="Z20" s="597"/>
      <c r="AA20" s="597"/>
      <c r="AB20" s="596"/>
      <c r="AC20" s="627"/>
      <c r="AD20" s="631">
        <f t="shared" si="4"/>
        <v>0</v>
      </c>
      <c r="AE20" s="632">
        <f t="shared" si="4"/>
        <v>0</v>
      </c>
      <c r="AF20" s="543">
        <f t="shared" si="2"/>
        <v>0</v>
      </c>
      <c r="AG20" s="623">
        <f t="shared" si="5"/>
        <v>0</v>
      </c>
      <c r="AH20" s="640">
        <f t="shared" si="6"/>
        <v>0</v>
      </c>
      <c r="AI20" s="1115"/>
      <c r="AJ20" s="1117" t="e">
        <f t="shared" si="7"/>
        <v>#DIV/0!</v>
      </c>
      <c r="AK20" s="1121"/>
    </row>
    <row r="21" spans="1:37" s="1" customFormat="1" ht="12.75">
      <c r="A21" s="591">
        <v>13</v>
      </c>
      <c r="B21" s="621" t="s">
        <v>354</v>
      </c>
      <c r="C21" s="595"/>
      <c r="D21" s="594"/>
      <c r="E21" s="594"/>
      <c r="F21" s="594"/>
      <c r="G21" s="594"/>
      <c r="H21" s="594"/>
      <c r="I21" s="594"/>
      <c r="J21" s="628"/>
      <c r="K21" s="631">
        <f t="shared" si="8"/>
        <v>0</v>
      </c>
      <c r="L21" s="624"/>
      <c r="M21" s="632">
        <f t="shared" si="1"/>
        <v>0</v>
      </c>
      <c r="N21" s="595"/>
      <c r="O21" s="594"/>
      <c r="P21" s="594"/>
      <c r="Q21" s="594"/>
      <c r="R21" s="594"/>
      <c r="S21" s="594"/>
      <c r="T21" s="594"/>
      <c r="U21" s="594"/>
      <c r="V21" s="594"/>
      <c r="W21" s="628"/>
      <c r="X21" s="631">
        <f t="shared" si="3"/>
        <v>0</v>
      </c>
      <c r="Y21" s="632">
        <f t="shared" si="3"/>
        <v>0</v>
      </c>
      <c r="Z21" s="597"/>
      <c r="AA21" s="597"/>
      <c r="AB21" s="596"/>
      <c r="AC21" s="627"/>
      <c r="AD21" s="631">
        <f t="shared" si="4"/>
        <v>0</v>
      </c>
      <c r="AE21" s="632">
        <f t="shared" si="4"/>
        <v>0</v>
      </c>
      <c r="AF21" s="543">
        <f t="shared" si="2"/>
        <v>0</v>
      </c>
      <c r="AG21" s="623">
        <f t="shared" si="5"/>
        <v>0</v>
      </c>
      <c r="AH21" s="640">
        <f t="shared" si="6"/>
        <v>0</v>
      </c>
      <c r="AI21" s="1115"/>
      <c r="AJ21" s="1117" t="e">
        <f t="shared" si="7"/>
        <v>#DIV/0!</v>
      </c>
      <c r="AK21" s="1121"/>
    </row>
    <row r="22" spans="1:37" s="1" customFormat="1" ht="12.75">
      <c r="A22" s="591">
        <v>14</v>
      </c>
      <c r="B22" s="621" t="s">
        <v>355</v>
      </c>
      <c r="C22" s="595"/>
      <c r="D22" s="594"/>
      <c r="E22" s="594"/>
      <c r="F22" s="594"/>
      <c r="G22" s="594"/>
      <c r="H22" s="594"/>
      <c r="I22" s="594"/>
      <c r="J22" s="628"/>
      <c r="K22" s="631">
        <f t="shared" si="8"/>
        <v>0</v>
      </c>
      <c r="L22" s="624"/>
      <c r="M22" s="632">
        <f t="shared" si="1"/>
        <v>0</v>
      </c>
      <c r="N22" s="595"/>
      <c r="O22" s="594"/>
      <c r="P22" s="594"/>
      <c r="Q22" s="594"/>
      <c r="R22" s="594"/>
      <c r="S22" s="594"/>
      <c r="T22" s="594"/>
      <c r="U22" s="594"/>
      <c r="V22" s="594"/>
      <c r="W22" s="628"/>
      <c r="X22" s="631">
        <f t="shared" si="3"/>
        <v>0</v>
      </c>
      <c r="Y22" s="632">
        <f t="shared" si="3"/>
        <v>0</v>
      </c>
      <c r="Z22" s="597"/>
      <c r="AA22" s="597"/>
      <c r="AB22" s="596"/>
      <c r="AC22" s="627"/>
      <c r="AD22" s="631">
        <f t="shared" si="4"/>
        <v>0</v>
      </c>
      <c r="AE22" s="632">
        <f t="shared" si="4"/>
        <v>0</v>
      </c>
      <c r="AF22" s="543">
        <f t="shared" si="2"/>
        <v>0</v>
      </c>
      <c r="AG22" s="623">
        <f t="shared" si="5"/>
        <v>0</v>
      </c>
      <c r="AH22" s="640">
        <f t="shared" si="6"/>
        <v>0</v>
      </c>
      <c r="AI22" s="1115"/>
      <c r="AJ22" s="1117" t="e">
        <f t="shared" si="7"/>
        <v>#DIV/0!</v>
      </c>
      <c r="AK22" s="1121"/>
    </row>
    <row r="23" spans="1:37" s="1" customFormat="1" ht="12.75">
      <c r="A23" s="591">
        <v>15</v>
      </c>
      <c r="B23" s="621" t="s">
        <v>356</v>
      </c>
      <c r="C23" s="595"/>
      <c r="D23" s="594"/>
      <c r="E23" s="594"/>
      <c r="F23" s="594"/>
      <c r="G23" s="594"/>
      <c r="H23" s="594"/>
      <c r="I23" s="594"/>
      <c r="J23" s="628"/>
      <c r="K23" s="631">
        <f t="shared" si="8"/>
        <v>0</v>
      </c>
      <c r="L23" s="624"/>
      <c r="M23" s="632">
        <f t="shared" si="1"/>
        <v>0</v>
      </c>
      <c r="N23" s="595"/>
      <c r="O23" s="594"/>
      <c r="P23" s="594"/>
      <c r="Q23" s="594"/>
      <c r="R23" s="594"/>
      <c r="S23" s="594"/>
      <c r="T23" s="594"/>
      <c r="U23" s="594"/>
      <c r="V23" s="594"/>
      <c r="W23" s="628"/>
      <c r="X23" s="631">
        <f t="shared" si="3"/>
        <v>0</v>
      </c>
      <c r="Y23" s="632">
        <f t="shared" si="3"/>
        <v>0</v>
      </c>
      <c r="Z23" s="597"/>
      <c r="AA23" s="597"/>
      <c r="AB23" s="596"/>
      <c r="AC23" s="627"/>
      <c r="AD23" s="631">
        <f t="shared" si="4"/>
        <v>0</v>
      </c>
      <c r="AE23" s="632">
        <f t="shared" si="4"/>
        <v>0</v>
      </c>
      <c r="AF23" s="543">
        <f t="shared" si="2"/>
        <v>0</v>
      </c>
      <c r="AG23" s="623">
        <f t="shared" si="5"/>
        <v>0</v>
      </c>
      <c r="AH23" s="640">
        <f t="shared" si="6"/>
        <v>0</v>
      </c>
      <c r="AI23" s="1115"/>
      <c r="AJ23" s="1117" t="e">
        <f t="shared" si="7"/>
        <v>#DIV/0!</v>
      </c>
      <c r="AK23" s="1121"/>
    </row>
    <row r="24" spans="1:37" s="1" customFormat="1" ht="12.75">
      <c r="A24" s="591">
        <v>16</v>
      </c>
      <c r="B24" s="621" t="s">
        <v>357</v>
      </c>
      <c r="C24" s="595"/>
      <c r="D24" s="594"/>
      <c r="E24" s="594"/>
      <c r="F24" s="594"/>
      <c r="G24" s="594"/>
      <c r="H24" s="594"/>
      <c r="I24" s="594"/>
      <c r="J24" s="628"/>
      <c r="K24" s="631">
        <f t="shared" si="8"/>
        <v>0</v>
      </c>
      <c r="L24" s="624"/>
      <c r="M24" s="632">
        <f t="shared" si="1"/>
        <v>0</v>
      </c>
      <c r="N24" s="595"/>
      <c r="O24" s="594"/>
      <c r="P24" s="594"/>
      <c r="Q24" s="594"/>
      <c r="R24" s="594"/>
      <c r="S24" s="594"/>
      <c r="T24" s="594"/>
      <c r="U24" s="594"/>
      <c r="V24" s="594"/>
      <c r="W24" s="628"/>
      <c r="X24" s="631">
        <f t="shared" si="3"/>
        <v>0</v>
      </c>
      <c r="Y24" s="632">
        <f t="shared" si="3"/>
        <v>0</v>
      </c>
      <c r="Z24" s="597"/>
      <c r="AA24" s="597"/>
      <c r="AB24" s="596"/>
      <c r="AC24" s="627"/>
      <c r="AD24" s="631">
        <f t="shared" si="4"/>
        <v>0</v>
      </c>
      <c r="AE24" s="632">
        <f t="shared" si="4"/>
        <v>0</v>
      </c>
      <c r="AF24" s="543">
        <f t="shared" si="2"/>
        <v>0</v>
      </c>
      <c r="AG24" s="623">
        <f t="shared" si="5"/>
        <v>0</v>
      </c>
      <c r="AH24" s="640">
        <f t="shared" si="6"/>
        <v>0</v>
      </c>
      <c r="AI24" s="1115"/>
      <c r="AJ24" s="1117" t="e">
        <f t="shared" si="7"/>
        <v>#DIV/0!</v>
      </c>
      <c r="AK24" s="1121"/>
    </row>
    <row r="25" spans="1:37" s="1" customFormat="1" ht="12.75">
      <c r="A25" s="593">
        <v>17</v>
      </c>
      <c r="B25" s="622" t="s">
        <v>358</v>
      </c>
      <c r="C25" s="595"/>
      <c r="D25" s="594"/>
      <c r="E25" s="594"/>
      <c r="F25" s="594"/>
      <c r="G25" s="594"/>
      <c r="H25" s="594"/>
      <c r="I25" s="594"/>
      <c r="J25" s="628"/>
      <c r="K25" s="631">
        <f t="shared" si="8"/>
        <v>0</v>
      </c>
      <c r="L25" s="624"/>
      <c r="M25" s="632">
        <f t="shared" si="1"/>
        <v>0</v>
      </c>
      <c r="N25" s="595"/>
      <c r="O25" s="594"/>
      <c r="P25" s="594"/>
      <c r="Q25" s="594"/>
      <c r="R25" s="594"/>
      <c r="S25" s="594"/>
      <c r="T25" s="594"/>
      <c r="U25" s="594"/>
      <c r="V25" s="594"/>
      <c r="W25" s="628"/>
      <c r="X25" s="631">
        <f t="shared" si="3"/>
        <v>0</v>
      </c>
      <c r="Y25" s="632">
        <f t="shared" si="3"/>
        <v>0</v>
      </c>
      <c r="Z25" s="597"/>
      <c r="AA25" s="597"/>
      <c r="AB25" s="596"/>
      <c r="AC25" s="627"/>
      <c r="AD25" s="631">
        <f t="shared" si="4"/>
        <v>0</v>
      </c>
      <c r="AE25" s="632">
        <f t="shared" si="4"/>
        <v>0</v>
      </c>
      <c r="AF25" s="543">
        <f t="shared" si="2"/>
        <v>0</v>
      </c>
      <c r="AG25" s="623">
        <f t="shared" si="5"/>
        <v>0</v>
      </c>
      <c r="AH25" s="640">
        <f t="shared" si="6"/>
        <v>0</v>
      </c>
      <c r="AI25" s="1115"/>
      <c r="AJ25" s="1117" t="e">
        <f t="shared" si="7"/>
        <v>#DIV/0!</v>
      </c>
      <c r="AK25" s="1121"/>
    </row>
    <row r="26" spans="1:37" s="1" customFormat="1" ht="12.75">
      <c r="A26" s="591">
        <v>18</v>
      </c>
      <c r="B26" s="621" t="s">
        <v>359</v>
      </c>
      <c r="C26" s="595"/>
      <c r="D26" s="594"/>
      <c r="E26" s="594"/>
      <c r="F26" s="594"/>
      <c r="G26" s="594"/>
      <c r="H26" s="594"/>
      <c r="I26" s="594"/>
      <c r="J26" s="628"/>
      <c r="K26" s="631">
        <f t="shared" si="8"/>
        <v>0</v>
      </c>
      <c r="L26" s="624"/>
      <c r="M26" s="632">
        <f t="shared" si="1"/>
        <v>0</v>
      </c>
      <c r="N26" s="595"/>
      <c r="O26" s="594"/>
      <c r="P26" s="594"/>
      <c r="Q26" s="594"/>
      <c r="R26" s="594"/>
      <c r="S26" s="594"/>
      <c r="T26" s="594"/>
      <c r="U26" s="594"/>
      <c r="V26" s="594"/>
      <c r="W26" s="628"/>
      <c r="X26" s="631">
        <f t="shared" si="3"/>
        <v>0</v>
      </c>
      <c r="Y26" s="632">
        <f t="shared" si="3"/>
        <v>0</v>
      </c>
      <c r="Z26" s="597"/>
      <c r="AA26" s="597"/>
      <c r="AB26" s="596"/>
      <c r="AC26" s="627"/>
      <c r="AD26" s="631">
        <f t="shared" si="4"/>
        <v>0</v>
      </c>
      <c r="AE26" s="632">
        <f t="shared" si="4"/>
        <v>0</v>
      </c>
      <c r="AF26" s="543">
        <f t="shared" si="2"/>
        <v>0</v>
      </c>
      <c r="AG26" s="623">
        <f t="shared" si="5"/>
        <v>0</v>
      </c>
      <c r="AH26" s="640">
        <f t="shared" si="6"/>
        <v>0</v>
      </c>
      <c r="AI26" s="1115"/>
      <c r="AJ26" s="1117" t="e">
        <f t="shared" si="7"/>
        <v>#DIV/0!</v>
      </c>
      <c r="AK26" s="1121"/>
    </row>
    <row r="27" spans="1:37" s="1" customFormat="1" ht="13.5" thickBot="1">
      <c r="A27" s="593">
        <v>19</v>
      </c>
      <c r="B27" s="976" t="s">
        <v>100</v>
      </c>
      <c r="C27" s="598"/>
      <c r="D27" s="599"/>
      <c r="E27" s="599"/>
      <c r="F27" s="599"/>
      <c r="G27" s="599"/>
      <c r="H27" s="599"/>
      <c r="I27" s="599"/>
      <c r="J27" s="629"/>
      <c r="K27" s="635">
        <f t="shared" si="8"/>
        <v>0</v>
      </c>
      <c r="L27" s="624"/>
      <c r="M27" s="636">
        <f t="shared" si="1"/>
        <v>0</v>
      </c>
      <c r="N27" s="598"/>
      <c r="O27" s="599"/>
      <c r="P27" s="599"/>
      <c r="Q27" s="599"/>
      <c r="R27" s="599"/>
      <c r="S27" s="599"/>
      <c r="T27" s="599"/>
      <c r="U27" s="599"/>
      <c r="V27" s="599"/>
      <c r="W27" s="629"/>
      <c r="X27" s="635">
        <f t="shared" si="3"/>
        <v>0</v>
      </c>
      <c r="Y27" s="636">
        <f t="shared" si="3"/>
        <v>0</v>
      </c>
      <c r="Z27" s="615"/>
      <c r="AA27" s="615"/>
      <c r="AB27" s="614"/>
      <c r="AC27" s="641"/>
      <c r="AD27" s="635">
        <f t="shared" si="4"/>
        <v>0</v>
      </c>
      <c r="AE27" s="636">
        <f t="shared" si="4"/>
        <v>0</v>
      </c>
      <c r="AF27" s="544">
        <f t="shared" si="2"/>
        <v>0</v>
      </c>
      <c r="AG27" s="624">
        <f t="shared" si="5"/>
        <v>0</v>
      </c>
      <c r="AH27" s="1665">
        <f t="shared" si="6"/>
        <v>0</v>
      </c>
      <c r="AI27" s="1666"/>
      <c r="AJ27" s="1118" t="e">
        <f t="shared" si="7"/>
        <v>#DIV/0!</v>
      </c>
      <c r="AK27" s="1122"/>
    </row>
    <row r="28" spans="1:37" s="1" customFormat="1" ht="12.75">
      <c r="A28" s="2203">
        <v>20</v>
      </c>
      <c r="B28" s="2204" t="s">
        <v>463</v>
      </c>
      <c r="C28" s="2205"/>
      <c r="D28" s="2206"/>
      <c r="E28" s="2206"/>
      <c r="F28" s="2206"/>
      <c r="G28" s="2206"/>
      <c r="H28" s="2206"/>
      <c r="I28" s="2206"/>
      <c r="J28" s="2207"/>
      <c r="K28" s="2208">
        <f t="shared" si="8"/>
        <v>0</v>
      </c>
      <c r="L28" s="2209"/>
      <c r="M28" s="2210">
        <f t="shared" si="1"/>
        <v>0</v>
      </c>
      <c r="N28" s="2205"/>
      <c r="O28" s="2206"/>
      <c r="P28" s="2206"/>
      <c r="Q28" s="2206"/>
      <c r="R28" s="2206"/>
      <c r="S28" s="2206"/>
      <c r="T28" s="2206"/>
      <c r="U28" s="2206"/>
      <c r="V28" s="2206"/>
      <c r="W28" s="2207"/>
      <c r="X28" s="2208">
        <f t="shared" si="3"/>
        <v>0</v>
      </c>
      <c r="Y28" s="2210">
        <f t="shared" si="3"/>
        <v>0</v>
      </c>
      <c r="Z28" s="2205"/>
      <c r="AA28" s="2205"/>
      <c r="AB28" s="2206"/>
      <c r="AC28" s="2207"/>
      <c r="AD28" s="2208">
        <f t="shared" si="4"/>
        <v>0</v>
      </c>
      <c r="AE28" s="2210">
        <f t="shared" si="4"/>
        <v>0</v>
      </c>
      <c r="AF28" s="2211">
        <f t="shared" si="2"/>
        <v>0</v>
      </c>
      <c r="AG28" s="2209">
        <f t="shared" si="5"/>
        <v>0</v>
      </c>
      <c r="AH28" s="2212">
        <f t="shared" si="6"/>
        <v>0</v>
      </c>
      <c r="AI28" s="2213"/>
      <c r="AJ28" s="2214" t="e">
        <f t="shared" si="7"/>
        <v>#DIV/0!</v>
      </c>
      <c r="AK28" s="2215"/>
    </row>
    <row r="29" spans="1:37" s="1" customFormat="1" ht="13.5" thickBot="1">
      <c r="A29" s="2216"/>
      <c r="B29" s="2231" t="s">
        <v>464</v>
      </c>
      <c r="C29" s="2218"/>
      <c r="D29" s="2219"/>
      <c r="E29" s="2219"/>
      <c r="F29" s="2219"/>
      <c r="G29" s="2219"/>
      <c r="H29" s="2219"/>
      <c r="I29" s="2219"/>
      <c r="J29" s="2220"/>
      <c r="K29" s="2221">
        <f>C29+E29+G29+I29</f>
        <v>0</v>
      </c>
      <c r="L29" s="2222"/>
      <c r="M29" s="2223">
        <f>D29+F29+H29+J29</f>
        <v>0</v>
      </c>
      <c r="N29" s="2218"/>
      <c r="O29" s="2219"/>
      <c r="P29" s="2219"/>
      <c r="Q29" s="2219"/>
      <c r="R29" s="2219"/>
      <c r="S29" s="2219"/>
      <c r="T29" s="2219"/>
      <c r="U29" s="2219"/>
      <c r="V29" s="2219"/>
      <c r="W29" s="2220"/>
      <c r="X29" s="2221">
        <f>N29+P29+R29+T29+V29</f>
        <v>0</v>
      </c>
      <c r="Y29" s="2223">
        <f>O29+Q29+S29+U29+W29</f>
        <v>0</v>
      </c>
      <c r="Z29" s="2218"/>
      <c r="AA29" s="2218"/>
      <c r="AB29" s="2219"/>
      <c r="AC29" s="2220"/>
      <c r="AD29" s="2221">
        <f>Z29+AB29</f>
        <v>0</v>
      </c>
      <c r="AE29" s="2224">
        <f>AA29+AC29</f>
        <v>0</v>
      </c>
      <c r="AF29" s="2225">
        <f>K29+X29+AD29</f>
        <v>0</v>
      </c>
      <c r="AG29" s="2071"/>
      <c r="AH29" s="2227">
        <f>M29+Y29+AE29</f>
        <v>0</v>
      </c>
      <c r="AI29" s="2228"/>
      <c r="AJ29" s="2229" t="e">
        <f>AH29/AF29</f>
        <v>#DIV/0!</v>
      </c>
      <c r="AK29" s="2232"/>
    </row>
    <row r="30" spans="1:37" s="613" customFormat="1" ht="13.5" thickBot="1">
      <c r="A30" s="1848"/>
      <c r="B30" s="465" t="s">
        <v>211</v>
      </c>
      <c r="C30" s="644">
        <f>SUM(C8:C28)</f>
        <v>0</v>
      </c>
      <c r="D30" s="644">
        <f aca="true" t="shared" si="9" ref="D30:AK30">SUM(D8:D28)</f>
        <v>0</v>
      </c>
      <c r="E30" s="639">
        <f t="shared" si="9"/>
        <v>0</v>
      </c>
      <c r="F30" s="639">
        <f t="shared" si="9"/>
        <v>0</v>
      </c>
      <c r="G30" s="639">
        <f t="shared" si="9"/>
        <v>0</v>
      </c>
      <c r="H30" s="639">
        <f t="shared" si="9"/>
        <v>0</v>
      </c>
      <c r="I30" s="639">
        <f t="shared" si="9"/>
        <v>0</v>
      </c>
      <c r="J30" s="647">
        <f t="shared" si="9"/>
        <v>0</v>
      </c>
      <c r="K30" s="642">
        <f t="shared" si="9"/>
        <v>0</v>
      </c>
      <c r="L30" s="639">
        <f t="shared" si="9"/>
        <v>0</v>
      </c>
      <c r="M30" s="643">
        <f t="shared" si="9"/>
        <v>0</v>
      </c>
      <c r="N30" s="644">
        <f t="shared" si="9"/>
        <v>0</v>
      </c>
      <c r="O30" s="639">
        <f t="shared" si="9"/>
        <v>0</v>
      </c>
      <c r="P30" s="639">
        <f t="shared" si="9"/>
        <v>0</v>
      </c>
      <c r="Q30" s="639">
        <f t="shared" si="9"/>
        <v>0</v>
      </c>
      <c r="R30" s="639">
        <f t="shared" si="9"/>
        <v>0</v>
      </c>
      <c r="S30" s="639">
        <f t="shared" si="9"/>
        <v>0</v>
      </c>
      <c r="T30" s="639">
        <f t="shared" si="9"/>
        <v>0</v>
      </c>
      <c r="U30" s="639">
        <f t="shared" si="9"/>
        <v>0</v>
      </c>
      <c r="V30" s="639">
        <f t="shared" si="9"/>
        <v>0</v>
      </c>
      <c r="W30" s="647">
        <f t="shared" si="9"/>
        <v>0</v>
      </c>
      <c r="X30" s="642">
        <f t="shared" si="9"/>
        <v>0</v>
      </c>
      <c r="Y30" s="643">
        <f t="shared" si="9"/>
        <v>0</v>
      </c>
      <c r="Z30" s="644">
        <f t="shared" si="9"/>
        <v>0</v>
      </c>
      <c r="AA30" s="639">
        <f t="shared" si="9"/>
        <v>0</v>
      </c>
      <c r="AB30" s="639">
        <f t="shared" si="9"/>
        <v>0</v>
      </c>
      <c r="AC30" s="647">
        <f t="shared" si="9"/>
        <v>0</v>
      </c>
      <c r="AD30" s="642">
        <f t="shared" si="9"/>
        <v>0</v>
      </c>
      <c r="AE30" s="643">
        <f t="shared" si="9"/>
        <v>0</v>
      </c>
      <c r="AF30" s="644">
        <f t="shared" si="9"/>
        <v>0</v>
      </c>
      <c r="AG30" s="639">
        <f t="shared" si="9"/>
        <v>0</v>
      </c>
      <c r="AH30" s="647">
        <f t="shared" si="9"/>
        <v>0</v>
      </c>
      <c r="AI30" s="647">
        <f t="shared" si="9"/>
        <v>0</v>
      </c>
      <c r="AJ30" s="1849" t="e">
        <f t="shared" si="7"/>
        <v>#DIV/0!</v>
      </c>
      <c r="AK30" s="1850">
        <f t="shared" si="9"/>
        <v>0</v>
      </c>
    </row>
    <row r="31" spans="1:37" s="1" customFormat="1" ht="13.5" thickBot="1">
      <c r="A31" s="2563" t="s">
        <v>212</v>
      </c>
      <c r="B31" s="2564"/>
      <c r="C31" s="2564"/>
      <c r="D31" s="2564"/>
      <c r="E31" s="2564"/>
      <c r="F31" s="2564"/>
      <c r="G31" s="2564"/>
      <c r="H31" s="2564"/>
      <c r="I31" s="2564"/>
      <c r="J31" s="2564"/>
      <c r="K31" s="2564"/>
      <c r="L31" s="2564"/>
      <c r="M31" s="2564"/>
      <c r="N31" s="2564"/>
      <c r="O31" s="2564"/>
      <c r="P31" s="2564"/>
      <c r="Q31" s="2564"/>
      <c r="R31" s="2564"/>
      <c r="S31" s="2564"/>
      <c r="T31" s="2564"/>
      <c r="U31" s="2564"/>
      <c r="V31" s="2564"/>
      <c r="W31" s="2564"/>
      <c r="X31" s="2564"/>
      <c r="Y31" s="2564"/>
      <c r="Z31" s="2564"/>
      <c r="AA31" s="2564"/>
      <c r="AB31" s="2564"/>
      <c r="AC31" s="2564"/>
      <c r="AD31" s="2564"/>
      <c r="AE31" s="2564"/>
      <c r="AF31" s="2564"/>
      <c r="AG31" s="2564"/>
      <c r="AH31" s="2564"/>
      <c r="AI31" s="2564"/>
      <c r="AJ31" s="2564"/>
      <c r="AK31" s="2565"/>
    </row>
    <row r="32" spans="1:37" s="1" customFormat="1" ht="12.75">
      <c r="A32" s="591">
        <v>1</v>
      </c>
      <c r="B32" s="621" t="s">
        <v>360</v>
      </c>
      <c r="C32" s="595"/>
      <c r="D32" s="594"/>
      <c r="E32" s="594"/>
      <c r="F32" s="594"/>
      <c r="G32" s="594"/>
      <c r="H32" s="594"/>
      <c r="I32" s="594"/>
      <c r="J32" s="628"/>
      <c r="K32" s="631">
        <f aca="true" t="shared" si="10" ref="K32:K38">C32+E32+G32+I32</f>
        <v>0</v>
      </c>
      <c r="L32" s="624"/>
      <c r="M32" s="632">
        <f aca="true" t="shared" si="11" ref="M32:M38">D32+F32+H32+J32</f>
        <v>0</v>
      </c>
      <c r="N32" s="595"/>
      <c r="O32" s="594"/>
      <c r="P32" s="594"/>
      <c r="Q32" s="594"/>
      <c r="R32" s="594"/>
      <c r="S32" s="594"/>
      <c r="T32" s="594"/>
      <c r="U32" s="594"/>
      <c r="V32" s="594"/>
      <c r="W32" s="628"/>
      <c r="X32" s="677">
        <f aca="true" t="shared" si="12" ref="X32:Y38">N32+P32+R32+T32+V32</f>
        <v>0</v>
      </c>
      <c r="Y32" s="678">
        <f t="shared" si="12"/>
        <v>0</v>
      </c>
      <c r="Z32" s="597"/>
      <c r="AA32" s="597"/>
      <c r="AB32" s="596"/>
      <c r="AC32" s="627"/>
      <c r="AD32" s="631">
        <f aca="true" t="shared" si="13" ref="AD32:AE38">Z32+AB32</f>
        <v>0</v>
      </c>
      <c r="AE32" s="676">
        <f t="shared" si="13"/>
        <v>0</v>
      </c>
      <c r="AF32" s="648">
        <f aca="true" t="shared" si="14" ref="AF32:AF38">K32+X32+AD32</f>
        <v>0</v>
      </c>
      <c r="AG32" s="649"/>
      <c r="AH32" s="650">
        <f aca="true" t="shared" si="15" ref="AH32:AH38">M32+Y32+AE32</f>
        <v>0</v>
      </c>
      <c r="AI32" s="651"/>
      <c r="AJ32" s="1109" t="e">
        <f t="shared" si="7"/>
        <v>#DIV/0!</v>
      </c>
      <c r="AK32" s="1121"/>
    </row>
    <row r="33" spans="1:37" s="1" customFormat="1" ht="12.75">
      <c r="A33" s="591">
        <v>2</v>
      </c>
      <c r="B33" s="621" t="s">
        <v>361</v>
      </c>
      <c r="C33" s="595"/>
      <c r="D33" s="594"/>
      <c r="E33" s="594"/>
      <c r="F33" s="594"/>
      <c r="G33" s="594"/>
      <c r="H33" s="594"/>
      <c r="I33" s="594"/>
      <c r="J33" s="628"/>
      <c r="K33" s="631">
        <f t="shared" si="10"/>
        <v>0</v>
      </c>
      <c r="L33" s="624"/>
      <c r="M33" s="632">
        <f t="shared" si="11"/>
        <v>0</v>
      </c>
      <c r="N33" s="595"/>
      <c r="O33" s="594"/>
      <c r="P33" s="594"/>
      <c r="Q33" s="594"/>
      <c r="R33" s="594"/>
      <c r="S33" s="594"/>
      <c r="T33" s="594"/>
      <c r="U33" s="594"/>
      <c r="V33" s="594"/>
      <c r="W33" s="628"/>
      <c r="X33" s="677">
        <f t="shared" si="12"/>
        <v>0</v>
      </c>
      <c r="Y33" s="678">
        <f t="shared" si="12"/>
        <v>0</v>
      </c>
      <c r="Z33" s="597"/>
      <c r="AA33" s="597"/>
      <c r="AB33" s="596"/>
      <c r="AC33" s="627"/>
      <c r="AD33" s="631">
        <f t="shared" si="13"/>
        <v>0</v>
      </c>
      <c r="AE33" s="676">
        <f t="shared" si="13"/>
        <v>0</v>
      </c>
      <c r="AF33" s="648">
        <f t="shared" si="14"/>
        <v>0</v>
      </c>
      <c r="AG33" s="649"/>
      <c r="AH33" s="650">
        <f t="shared" si="15"/>
        <v>0</v>
      </c>
      <c r="AI33" s="651"/>
      <c r="AJ33" s="1109" t="e">
        <f t="shared" si="7"/>
        <v>#DIV/0!</v>
      </c>
      <c r="AK33" s="1517"/>
    </row>
    <row r="34" spans="1:37" s="1" customFormat="1" ht="12.75">
      <c r="A34" s="591">
        <v>3</v>
      </c>
      <c r="B34" s="621" t="s">
        <v>362</v>
      </c>
      <c r="C34" s="595"/>
      <c r="D34" s="594"/>
      <c r="E34" s="594"/>
      <c r="F34" s="594"/>
      <c r="G34" s="594"/>
      <c r="H34" s="594"/>
      <c r="I34" s="594"/>
      <c r="J34" s="628"/>
      <c r="K34" s="631">
        <f t="shared" si="10"/>
        <v>0</v>
      </c>
      <c r="L34" s="624"/>
      <c r="M34" s="632">
        <f t="shared" si="11"/>
        <v>0</v>
      </c>
      <c r="N34" s="595"/>
      <c r="O34" s="594"/>
      <c r="P34" s="594"/>
      <c r="Q34" s="594"/>
      <c r="R34" s="594"/>
      <c r="S34" s="594"/>
      <c r="T34" s="594"/>
      <c r="U34" s="594"/>
      <c r="V34" s="594"/>
      <c r="W34" s="628"/>
      <c r="X34" s="677">
        <f t="shared" si="12"/>
        <v>0</v>
      </c>
      <c r="Y34" s="678">
        <f t="shared" si="12"/>
        <v>0</v>
      </c>
      <c r="Z34" s="597"/>
      <c r="AA34" s="597"/>
      <c r="AB34" s="596"/>
      <c r="AC34" s="627"/>
      <c r="AD34" s="631">
        <f t="shared" si="13"/>
        <v>0</v>
      </c>
      <c r="AE34" s="676">
        <f t="shared" si="13"/>
        <v>0</v>
      </c>
      <c r="AF34" s="648">
        <f t="shared" si="14"/>
        <v>0</v>
      </c>
      <c r="AG34" s="649"/>
      <c r="AH34" s="650">
        <f t="shared" si="15"/>
        <v>0</v>
      </c>
      <c r="AI34" s="651"/>
      <c r="AJ34" s="1109" t="e">
        <f t="shared" si="7"/>
        <v>#DIV/0!</v>
      </c>
      <c r="AK34" s="1121"/>
    </row>
    <row r="35" spans="1:37" s="1" customFormat="1" ht="12.75">
      <c r="A35" s="591">
        <v>4</v>
      </c>
      <c r="B35" s="621" t="s">
        <v>363</v>
      </c>
      <c r="C35" s="595"/>
      <c r="D35" s="594"/>
      <c r="E35" s="594"/>
      <c r="F35" s="594"/>
      <c r="G35" s="594"/>
      <c r="H35" s="594"/>
      <c r="I35" s="594"/>
      <c r="J35" s="628"/>
      <c r="K35" s="631">
        <f t="shared" si="10"/>
        <v>0</v>
      </c>
      <c r="L35" s="624"/>
      <c r="M35" s="632">
        <f t="shared" si="11"/>
        <v>0</v>
      </c>
      <c r="N35" s="595"/>
      <c r="O35" s="594"/>
      <c r="P35" s="594"/>
      <c r="Q35" s="594"/>
      <c r="R35" s="594"/>
      <c r="S35" s="594"/>
      <c r="T35" s="594"/>
      <c r="U35" s="594"/>
      <c r="V35" s="594"/>
      <c r="W35" s="628"/>
      <c r="X35" s="677">
        <f t="shared" si="12"/>
        <v>0</v>
      </c>
      <c r="Y35" s="678">
        <f t="shared" si="12"/>
        <v>0</v>
      </c>
      <c r="Z35" s="597"/>
      <c r="AA35" s="597"/>
      <c r="AB35" s="596"/>
      <c r="AC35" s="627"/>
      <c r="AD35" s="631">
        <f t="shared" si="13"/>
        <v>0</v>
      </c>
      <c r="AE35" s="676">
        <f t="shared" si="13"/>
        <v>0</v>
      </c>
      <c r="AF35" s="648">
        <f t="shared" si="14"/>
        <v>0</v>
      </c>
      <c r="AG35" s="649"/>
      <c r="AH35" s="650">
        <f t="shared" si="15"/>
        <v>0</v>
      </c>
      <c r="AI35" s="651"/>
      <c r="AJ35" s="1109" t="e">
        <f t="shared" si="7"/>
        <v>#DIV/0!</v>
      </c>
      <c r="AK35" s="1121"/>
    </row>
    <row r="36" spans="1:37" s="1" customFormat="1" ht="12.75">
      <c r="A36" s="591">
        <v>5</v>
      </c>
      <c r="B36" s="621" t="s">
        <v>364</v>
      </c>
      <c r="C36" s="595"/>
      <c r="D36" s="594"/>
      <c r="E36" s="594"/>
      <c r="F36" s="594"/>
      <c r="G36" s="594"/>
      <c r="H36" s="594"/>
      <c r="I36" s="594"/>
      <c r="J36" s="628"/>
      <c r="K36" s="631">
        <f t="shared" si="10"/>
        <v>0</v>
      </c>
      <c r="L36" s="624"/>
      <c r="M36" s="632">
        <f t="shared" si="11"/>
        <v>0</v>
      </c>
      <c r="N36" s="595"/>
      <c r="O36" s="594"/>
      <c r="P36" s="594"/>
      <c r="Q36" s="594"/>
      <c r="R36" s="594"/>
      <c r="S36" s="594"/>
      <c r="T36" s="594"/>
      <c r="U36" s="594"/>
      <c r="V36" s="594"/>
      <c r="W36" s="628"/>
      <c r="X36" s="677">
        <f t="shared" si="12"/>
        <v>0</v>
      </c>
      <c r="Y36" s="678">
        <f t="shared" si="12"/>
        <v>0</v>
      </c>
      <c r="Z36" s="597"/>
      <c r="AA36" s="597"/>
      <c r="AB36" s="596"/>
      <c r="AC36" s="627"/>
      <c r="AD36" s="631">
        <f t="shared" si="13"/>
        <v>0</v>
      </c>
      <c r="AE36" s="676">
        <f t="shared" si="13"/>
        <v>0</v>
      </c>
      <c r="AF36" s="648">
        <f t="shared" si="14"/>
        <v>0</v>
      </c>
      <c r="AG36" s="649"/>
      <c r="AH36" s="650">
        <f t="shared" si="15"/>
        <v>0</v>
      </c>
      <c r="AI36" s="651"/>
      <c r="AJ36" s="1109" t="e">
        <f t="shared" si="7"/>
        <v>#DIV/0!</v>
      </c>
      <c r="AK36" s="1121"/>
    </row>
    <row r="37" spans="1:37" s="1" customFormat="1" ht="12.75">
      <c r="A37" s="591">
        <v>6</v>
      </c>
      <c r="B37" s="621" t="s">
        <v>365</v>
      </c>
      <c r="C37" s="595"/>
      <c r="D37" s="594"/>
      <c r="E37" s="594"/>
      <c r="F37" s="594"/>
      <c r="G37" s="594"/>
      <c r="H37" s="594"/>
      <c r="I37" s="594"/>
      <c r="J37" s="628"/>
      <c r="K37" s="631">
        <f t="shared" si="10"/>
        <v>0</v>
      </c>
      <c r="L37" s="624"/>
      <c r="M37" s="632">
        <f t="shared" si="11"/>
        <v>0</v>
      </c>
      <c r="N37" s="595"/>
      <c r="O37" s="594"/>
      <c r="P37" s="594"/>
      <c r="Q37" s="594"/>
      <c r="R37" s="594"/>
      <c r="S37" s="594"/>
      <c r="T37" s="594"/>
      <c r="U37" s="594"/>
      <c r="V37" s="594"/>
      <c r="W37" s="628"/>
      <c r="X37" s="677">
        <f t="shared" si="12"/>
        <v>0</v>
      </c>
      <c r="Y37" s="678">
        <f t="shared" si="12"/>
        <v>0</v>
      </c>
      <c r="Z37" s="597"/>
      <c r="AA37" s="597"/>
      <c r="AB37" s="596"/>
      <c r="AC37" s="627"/>
      <c r="AD37" s="631">
        <f t="shared" si="13"/>
        <v>0</v>
      </c>
      <c r="AE37" s="676">
        <f t="shared" si="13"/>
        <v>0</v>
      </c>
      <c r="AF37" s="648">
        <f t="shared" si="14"/>
        <v>0</v>
      </c>
      <c r="AG37" s="649"/>
      <c r="AH37" s="650">
        <f t="shared" si="15"/>
        <v>0</v>
      </c>
      <c r="AI37" s="651"/>
      <c r="AJ37" s="1109" t="e">
        <f t="shared" si="7"/>
        <v>#DIV/0!</v>
      </c>
      <c r="AK37" s="1121"/>
    </row>
    <row r="38" spans="1:37" s="1" customFormat="1" ht="13.5" thickBot="1">
      <c r="A38" s="591">
        <v>7</v>
      </c>
      <c r="B38" s="653" t="s">
        <v>366</v>
      </c>
      <c r="C38" s="595"/>
      <c r="D38" s="594"/>
      <c r="E38" s="594"/>
      <c r="F38" s="594"/>
      <c r="G38" s="594"/>
      <c r="H38" s="594"/>
      <c r="I38" s="594"/>
      <c r="J38" s="628"/>
      <c r="K38" s="631">
        <f t="shared" si="10"/>
        <v>0</v>
      </c>
      <c r="L38" s="624"/>
      <c r="M38" s="632">
        <f t="shared" si="11"/>
        <v>0</v>
      </c>
      <c r="N38" s="595"/>
      <c r="O38" s="594"/>
      <c r="P38" s="594"/>
      <c r="Q38" s="594"/>
      <c r="R38" s="594"/>
      <c r="S38" s="594"/>
      <c r="T38" s="594"/>
      <c r="U38" s="594"/>
      <c r="V38" s="594"/>
      <c r="W38" s="628"/>
      <c r="X38" s="677">
        <f t="shared" si="12"/>
        <v>0</v>
      </c>
      <c r="Y38" s="678">
        <f t="shared" si="12"/>
        <v>0</v>
      </c>
      <c r="Z38" s="597"/>
      <c r="AA38" s="597"/>
      <c r="AB38" s="596"/>
      <c r="AC38" s="627"/>
      <c r="AD38" s="631">
        <f t="shared" si="13"/>
        <v>0</v>
      </c>
      <c r="AE38" s="676">
        <f t="shared" si="13"/>
        <v>0</v>
      </c>
      <c r="AF38" s="648">
        <f t="shared" si="14"/>
        <v>0</v>
      </c>
      <c r="AG38" s="649"/>
      <c r="AH38" s="650">
        <f t="shared" si="15"/>
        <v>0</v>
      </c>
      <c r="AI38" s="651"/>
      <c r="AJ38" s="1109" t="e">
        <f t="shared" si="7"/>
        <v>#DIV/0!</v>
      </c>
      <c r="AK38" s="1121"/>
    </row>
    <row r="39" spans="1:37" s="27" customFormat="1" ht="13.5" thickBot="1">
      <c r="A39" s="658"/>
      <c r="B39" s="404" t="s">
        <v>211</v>
      </c>
      <c r="C39" s="619">
        <f aca="true" t="shared" si="16" ref="C39:AI39">SUM(C17:C38)</f>
        <v>0</v>
      </c>
      <c r="D39" s="619">
        <f t="shared" si="16"/>
        <v>0</v>
      </c>
      <c r="E39" s="619">
        <f t="shared" si="16"/>
        <v>0</v>
      </c>
      <c r="F39" s="619">
        <f t="shared" si="16"/>
        <v>0</v>
      </c>
      <c r="G39" s="619">
        <f t="shared" si="16"/>
        <v>0</v>
      </c>
      <c r="H39" s="619">
        <f t="shared" si="16"/>
        <v>0</v>
      </c>
      <c r="I39" s="619">
        <f t="shared" si="16"/>
        <v>0</v>
      </c>
      <c r="J39" s="669">
        <f t="shared" si="16"/>
        <v>0</v>
      </c>
      <c r="K39" s="617">
        <f t="shared" si="16"/>
        <v>0</v>
      </c>
      <c r="L39" s="619">
        <f t="shared" si="16"/>
        <v>0</v>
      </c>
      <c r="M39" s="654">
        <f t="shared" si="16"/>
        <v>0</v>
      </c>
      <c r="N39" s="619">
        <f t="shared" si="16"/>
        <v>0</v>
      </c>
      <c r="O39" s="619">
        <f t="shared" si="16"/>
        <v>0</v>
      </c>
      <c r="P39" s="619">
        <f t="shared" si="16"/>
        <v>0</v>
      </c>
      <c r="Q39" s="619">
        <f t="shared" si="16"/>
        <v>0</v>
      </c>
      <c r="R39" s="619">
        <f t="shared" si="16"/>
        <v>0</v>
      </c>
      <c r="S39" s="619">
        <f t="shared" si="16"/>
        <v>0</v>
      </c>
      <c r="T39" s="619">
        <f t="shared" si="16"/>
        <v>0</v>
      </c>
      <c r="U39" s="619">
        <f t="shared" si="16"/>
        <v>0</v>
      </c>
      <c r="V39" s="619">
        <f t="shared" si="16"/>
        <v>0</v>
      </c>
      <c r="W39" s="669">
        <f t="shared" si="16"/>
        <v>0</v>
      </c>
      <c r="X39" s="617">
        <f t="shared" si="16"/>
        <v>0</v>
      </c>
      <c r="Y39" s="669">
        <f t="shared" si="16"/>
        <v>0</v>
      </c>
      <c r="Z39" s="617">
        <f t="shared" si="16"/>
        <v>0</v>
      </c>
      <c r="AA39" s="616">
        <f t="shared" si="16"/>
        <v>0</v>
      </c>
      <c r="AB39" s="616">
        <f t="shared" si="16"/>
        <v>0</v>
      </c>
      <c r="AC39" s="618">
        <f t="shared" si="16"/>
        <v>0</v>
      </c>
      <c r="AD39" s="619">
        <f t="shared" si="16"/>
        <v>0</v>
      </c>
      <c r="AE39" s="618">
        <f t="shared" si="16"/>
        <v>0</v>
      </c>
      <c r="AF39" s="644">
        <f t="shared" si="16"/>
        <v>0</v>
      </c>
      <c r="AG39" s="639">
        <f t="shared" si="16"/>
        <v>0</v>
      </c>
      <c r="AH39" s="647">
        <f t="shared" si="16"/>
        <v>0</v>
      </c>
      <c r="AI39" s="1125">
        <f t="shared" si="16"/>
        <v>0</v>
      </c>
      <c r="AJ39" s="1032" t="e">
        <f t="shared" si="7"/>
        <v>#DIV/0!</v>
      </c>
      <c r="AK39" s="1515">
        <f>SUM(AK17:AK38)</f>
        <v>0</v>
      </c>
    </row>
    <row r="40" spans="1:37" s="51" customFormat="1" ht="13.5" thickBot="1">
      <c r="A40" s="659">
        <v>6</v>
      </c>
      <c r="B40" s="578" t="s">
        <v>215</v>
      </c>
      <c r="C40" s="674">
        <f>C8+C9+C10+C11+C12+C13</f>
        <v>0</v>
      </c>
      <c r="D40" s="674">
        <f aca="true" t="shared" si="17" ref="D40:AH40">D8+D9+D10+D11+D12+D13</f>
        <v>0</v>
      </c>
      <c r="E40" s="674">
        <f t="shared" si="17"/>
        <v>0</v>
      </c>
      <c r="F40" s="674">
        <f t="shared" si="17"/>
        <v>0</v>
      </c>
      <c r="G40" s="674">
        <f t="shared" si="17"/>
        <v>0</v>
      </c>
      <c r="H40" s="674">
        <f t="shared" si="17"/>
        <v>0</v>
      </c>
      <c r="I40" s="674">
        <f t="shared" si="17"/>
        <v>0</v>
      </c>
      <c r="J40" s="675">
        <f t="shared" si="17"/>
        <v>0</v>
      </c>
      <c r="K40" s="660">
        <f t="shared" si="17"/>
        <v>0</v>
      </c>
      <c r="L40" s="661">
        <f t="shared" si="17"/>
        <v>0</v>
      </c>
      <c r="M40" s="662">
        <f t="shared" si="17"/>
        <v>0</v>
      </c>
      <c r="N40" s="674">
        <f t="shared" si="17"/>
        <v>0</v>
      </c>
      <c r="O40" s="674">
        <f t="shared" si="17"/>
        <v>0</v>
      </c>
      <c r="P40" s="674">
        <f t="shared" si="17"/>
        <v>0</v>
      </c>
      <c r="Q40" s="674">
        <f t="shared" si="17"/>
        <v>0</v>
      </c>
      <c r="R40" s="674">
        <f t="shared" si="17"/>
        <v>0</v>
      </c>
      <c r="S40" s="674">
        <f t="shared" si="17"/>
        <v>0</v>
      </c>
      <c r="T40" s="674">
        <f t="shared" si="17"/>
        <v>0</v>
      </c>
      <c r="U40" s="674">
        <f t="shared" si="17"/>
        <v>0</v>
      </c>
      <c r="V40" s="674">
        <f t="shared" si="17"/>
        <v>0</v>
      </c>
      <c r="W40" s="675">
        <f t="shared" si="17"/>
        <v>0</v>
      </c>
      <c r="X40" s="681">
        <f t="shared" si="17"/>
        <v>0</v>
      </c>
      <c r="Y40" s="682">
        <f t="shared" si="17"/>
        <v>0</v>
      </c>
      <c r="Z40" s="683">
        <f t="shared" si="17"/>
        <v>0</v>
      </c>
      <c r="AA40" s="683">
        <f t="shared" si="17"/>
        <v>0</v>
      </c>
      <c r="AB40" s="683">
        <f t="shared" si="17"/>
        <v>0</v>
      </c>
      <c r="AC40" s="684">
        <f t="shared" si="17"/>
        <v>0</v>
      </c>
      <c r="AD40" s="679">
        <f t="shared" si="17"/>
        <v>0</v>
      </c>
      <c r="AE40" s="680">
        <f t="shared" si="17"/>
        <v>0</v>
      </c>
      <c r="AF40" s="681">
        <f t="shared" si="17"/>
        <v>0</v>
      </c>
      <c r="AG40" s="674">
        <f t="shared" si="17"/>
        <v>0</v>
      </c>
      <c r="AH40" s="682">
        <f t="shared" si="17"/>
        <v>0</v>
      </c>
      <c r="AI40" s="682">
        <f>AI8+AI9+AI10+AI11+AI12+AI13</f>
        <v>0</v>
      </c>
      <c r="AJ40" s="1127" t="e">
        <f t="shared" si="7"/>
        <v>#DIV/0!</v>
      </c>
      <c r="AK40" s="1518">
        <f>AK8+AK9+AK10+AK11+AK12+AK13</f>
        <v>0</v>
      </c>
    </row>
    <row r="41" spans="1:37" s="27" customFormat="1" ht="13.5" thickBot="1">
      <c r="A41" s="658">
        <v>21</v>
      </c>
      <c r="B41" s="465" t="s">
        <v>216</v>
      </c>
      <c r="C41" s="655">
        <f>C42-C40</f>
        <v>0</v>
      </c>
      <c r="D41" s="656">
        <f aca="true" t="shared" si="18" ref="D41:AK41">D42-D40</f>
        <v>0</v>
      </c>
      <c r="E41" s="656">
        <f t="shared" si="18"/>
        <v>0</v>
      </c>
      <c r="F41" s="656">
        <f t="shared" si="18"/>
        <v>0</v>
      </c>
      <c r="G41" s="656">
        <f t="shared" si="18"/>
        <v>0</v>
      </c>
      <c r="H41" s="656">
        <f t="shared" si="18"/>
        <v>0</v>
      </c>
      <c r="I41" s="656">
        <f t="shared" si="18"/>
        <v>0</v>
      </c>
      <c r="J41" s="657">
        <f t="shared" si="18"/>
        <v>0</v>
      </c>
      <c r="K41" s="656">
        <f t="shared" si="18"/>
        <v>0</v>
      </c>
      <c r="L41" s="656">
        <f t="shared" si="18"/>
        <v>0</v>
      </c>
      <c r="M41" s="657">
        <f t="shared" si="18"/>
        <v>0</v>
      </c>
      <c r="N41" s="656">
        <f t="shared" si="18"/>
        <v>0</v>
      </c>
      <c r="O41" s="656">
        <f t="shared" si="18"/>
        <v>0</v>
      </c>
      <c r="P41" s="656">
        <f t="shared" si="18"/>
        <v>0</v>
      </c>
      <c r="Q41" s="656">
        <f t="shared" si="18"/>
        <v>0</v>
      </c>
      <c r="R41" s="656">
        <f t="shared" si="18"/>
        <v>0</v>
      </c>
      <c r="S41" s="656">
        <f t="shared" si="18"/>
        <v>0</v>
      </c>
      <c r="T41" s="656">
        <f t="shared" si="18"/>
        <v>0</v>
      </c>
      <c r="U41" s="656">
        <f t="shared" si="18"/>
        <v>0</v>
      </c>
      <c r="V41" s="656">
        <f t="shared" si="18"/>
        <v>0</v>
      </c>
      <c r="W41" s="668">
        <f t="shared" si="18"/>
        <v>0</v>
      </c>
      <c r="X41" s="655">
        <f t="shared" si="18"/>
        <v>0</v>
      </c>
      <c r="Y41" s="657">
        <f t="shared" si="18"/>
        <v>0</v>
      </c>
      <c r="Z41" s="656">
        <f t="shared" si="18"/>
        <v>0</v>
      </c>
      <c r="AA41" s="656">
        <f t="shared" si="18"/>
        <v>0</v>
      </c>
      <c r="AB41" s="656">
        <f t="shared" si="18"/>
        <v>0</v>
      </c>
      <c r="AC41" s="657">
        <f t="shared" si="18"/>
        <v>0</v>
      </c>
      <c r="AD41" s="656">
        <f t="shared" si="18"/>
        <v>0</v>
      </c>
      <c r="AE41" s="668">
        <f t="shared" si="18"/>
        <v>0</v>
      </c>
      <c r="AF41" s="655">
        <f t="shared" si="18"/>
        <v>0</v>
      </c>
      <c r="AG41" s="656">
        <f t="shared" si="18"/>
        <v>0</v>
      </c>
      <c r="AH41" s="657">
        <f t="shared" si="18"/>
        <v>0</v>
      </c>
      <c r="AI41" s="657">
        <f t="shared" si="18"/>
        <v>0</v>
      </c>
      <c r="AJ41" s="1032" t="e">
        <f t="shared" si="7"/>
        <v>#DIV/0!</v>
      </c>
      <c r="AK41" s="1519">
        <f t="shared" si="18"/>
        <v>0</v>
      </c>
    </row>
    <row r="42" spans="1:37" s="663" customFormat="1" ht="13.5" thickBot="1">
      <c r="A42" s="652">
        <v>27</v>
      </c>
      <c r="B42" s="465" t="s">
        <v>217</v>
      </c>
      <c r="C42" s="1123">
        <f aca="true" t="shared" si="19" ref="C42:AI42">C30+C39</f>
        <v>0</v>
      </c>
      <c r="D42" s="619">
        <f t="shared" si="19"/>
        <v>0</v>
      </c>
      <c r="E42" s="619">
        <f t="shared" si="19"/>
        <v>0</v>
      </c>
      <c r="F42" s="619">
        <f t="shared" si="19"/>
        <v>0</v>
      </c>
      <c r="G42" s="619">
        <f t="shared" si="19"/>
        <v>0</v>
      </c>
      <c r="H42" s="619">
        <f t="shared" si="19"/>
        <v>0</v>
      </c>
      <c r="I42" s="619">
        <f t="shared" si="19"/>
        <v>0</v>
      </c>
      <c r="J42" s="654">
        <f t="shared" si="19"/>
        <v>0</v>
      </c>
      <c r="K42" s="619">
        <f t="shared" si="19"/>
        <v>0</v>
      </c>
      <c r="L42" s="619">
        <f t="shared" si="19"/>
        <v>0</v>
      </c>
      <c r="M42" s="654">
        <f t="shared" si="19"/>
        <v>0</v>
      </c>
      <c r="N42" s="688">
        <f t="shared" si="19"/>
        <v>0</v>
      </c>
      <c r="O42" s="688">
        <f t="shared" si="19"/>
        <v>0</v>
      </c>
      <c r="P42" s="688">
        <f t="shared" si="19"/>
        <v>0</v>
      </c>
      <c r="Q42" s="688">
        <f t="shared" si="19"/>
        <v>0</v>
      </c>
      <c r="R42" s="688">
        <f t="shared" si="19"/>
        <v>0</v>
      </c>
      <c r="S42" s="688">
        <f t="shared" si="19"/>
        <v>0</v>
      </c>
      <c r="T42" s="688">
        <f t="shared" si="19"/>
        <v>0</v>
      </c>
      <c r="U42" s="688">
        <f t="shared" si="19"/>
        <v>0</v>
      </c>
      <c r="V42" s="688">
        <f t="shared" si="19"/>
        <v>0</v>
      </c>
      <c r="W42" s="689">
        <f t="shared" si="19"/>
        <v>0</v>
      </c>
      <c r="X42" s="617">
        <f t="shared" si="19"/>
        <v>0</v>
      </c>
      <c r="Y42" s="654">
        <f t="shared" si="19"/>
        <v>0</v>
      </c>
      <c r="Z42" s="619">
        <f t="shared" si="19"/>
        <v>0</v>
      </c>
      <c r="AA42" s="619">
        <f t="shared" si="19"/>
        <v>0</v>
      </c>
      <c r="AB42" s="619">
        <f t="shared" si="19"/>
        <v>0</v>
      </c>
      <c r="AC42" s="654">
        <f t="shared" si="19"/>
        <v>0</v>
      </c>
      <c r="AD42" s="619">
        <f t="shared" si="19"/>
        <v>0</v>
      </c>
      <c r="AE42" s="669">
        <f t="shared" si="19"/>
        <v>0</v>
      </c>
      <c r="AF42" s="617">
        <f t="shared" si="19"/>
        <v>0</v>
      </c>
      <c r="AG42" s="619">
        <f t="shared" si="19"/>
        <v>0</v>
      </c>
      <c r="AH42" s="654">
        <f t="shared" si="19"/>
        <v>0</v>
      </c>
      <c r="AI42" s="654">
        <f t="shared" si="19"/>
        <v>0</v>
      </c>
      <c r="AJ42" s="1126" t="e">
        <f t="shared" si="7"/>
        <v>#DIV/0!</v>
      </c>
      <c r="AK42" s="1515">
        <f>AK30+AK39</f>
        <v>0</v>
      </c>
    </row>
    <row r="43" spans="1:37" s="23" customFormat="1" ht="13.5" thickBot="1">
      <c r="A43" s="685">
        <v>1</v>
      </c>
      <c r="B43" s="686" t="s">
        <v>367</v>
      </c>
      <c r="C43" s="664"/>
      <c r="D43" s="665"/>
      <c r="E43" s="665"/>
      <c r="F43" s="665"/>
      <c r="G43" s="665"/>
      <c r="H43" s="665"/>
      <c r="I43" s="665"/>
      <c r="J43" s="1124"/>
      <c r="K43" s="672">
        <f>C43+E43+G43+I43</f>
        <v>0</v>
      </c>
      <c r="L43" s="666"/>
      <c r="M43" s="693">
        <f>D43+F43+H43+J43</f>
        <v>0</v>
      </c>
      <c r="N43" s="690"/>
      <c r="O43" s="687"/>
      <c r="P43" s="687"/>
      <c r="Q43" s="687"/>
      <c r="R43" s="687"/>
      <c r="S43" s="687"/>
      <c r="T43" s="687"/>
      <c r="U43" s="687"/>
      <c r="V43" s="687"/>
      <c r="W43" s="691"/>
      <c r="X43" s="664"/>
      <c r="Y43" s="693">
        <f>O43+Q43+S43+U43+W43</f>
        <v>0</v>
      </c>
      <c r="Z43" s="673"/>
      <c r="AA43" s="665"/>
      <c r="AB43" s="665"/>
      <c r="AC43" s="665"/>
      <c r="AD43" s="665"/>
      <c r="AE43" s="670">
        <f>AA43+AC43</f>
        <v>0</v>
      </c>
      <c r="AF43" s="672">
        <f>AB43+AD43</f>
        <v>0</v>
      </c>
      <c r="AG43" s="667">
        <f>K43+Y43+AE43</f>
        <v>0</v>
      </c>
      <c r="AH43" s="692">
        <f>M43+Y43+AE43</f>
        <v>0</v>
      </c>
      <c r="AI43" s="671"/>
      <c r="AJ43" s="1516"/>
      <c r="AK43" s="1520"/>
    </row>
    <row r="44" spans="1:37" s="2385" customFormat="1" ht="13.5" thickBot="1">
      <c r="A44" s="2373"/>
      <c r="B44" s="2374"/>
      <c r="C44" s="2375"/>
      <c r="D44" s="2375"/>
      <c r="E44" s="2375"/>
      <c r="F44" s="2375"/>
      <c r="G44" s="2375"/>
      <c r="H44" s="2375"/>
      <c r="I44" s="2375"/>
      <c r="J44" s="2375"/>
      <c r="K44" s="2376"/>
      <c r="L44" s="2377"/>
      <c r="M44" s="2378"/>
      <c r="N44" s="2379"/>
      <c r="O44" s="2380"/>
      <c r="P44" s="2380"/>
      <c r="Q44" s="2380"/>
      <c r="R44" s="2380"/>
      <c r="S44" s="2380"/>
      <c r="T44" s="2380"/>
      <c r="U44" s="2380"/>
      <c r="V44" s="2380"/>
      <c r="W44" s="2380"/>
      <c r="X44" s="2375"/>
      <c r="Y44" s="2378"/>
      <c r="Z44" s="2376"/>
      <c r="AA44" s="2375"/>
      <c r="AB44" s="2375"/>
      <c r="AC44" s="2375"/>
      <c r="AD44" s="2375"/>
      <c r="AE44" s="2376"/>
      <c r="AF44" s="2376"/>
      <c r="AG44" s="2381"/>
      <c r="AH44" s="2382"/>
      <c r="AI44" s="2383"/>
      <c r="AJ44" s="2376"/>
      <c r="AK44" s="2384"/>
    </row>
    <row r="45" spans="1:37" ht="13.5" thickBot="1">
      <c r="A45" s="2551" t="s">
        <v>409</v>
      </c>
      <c r="B45" s="2552"/>
      <c r="C45" s="2552"/>
      <c r="D45" s="2552"/>
      <c r="E45" s="2552"/>
      <c r="F45" s="2552"/>
      <c r="G45" s="2552"/>
      <c r="H45" s="2552"/>
      <c r="I45" s="2552"/>
      <c r="J45" s="2552"/>
      <c r="K45" s="2552"/>
      <c r="L45" s="2552"/>
      <c r="M45" s="2552"/>
      <c r="N45" s="2552"/>
      <c r="O45" s="2552"/>
      <c r="P45" s="2552"/>
      <c r="Q45" s="2552"/>
      <c r="R45" s="2552"/>
      <c r="S45" s="2552"/>
      <c r="T45" s="2552"/>
      <c r="U45" s="2552"/>
      <c r="V45" s="2552"/>
      <c r="W45" s="2552"/>
      <c r="X45" s="2552"/>
      <c r="Y45" s="2552"/>
      <c r="Z45" s="2552"/>
      <c r="AA45" s="2552"/>
      <c r="AB45" s="2552"/>
      <c r="AC45" s="2552"/>
      <c r="AD45" s="2552"/>
      <c r="AE45" s="2552"/>
      <c r="AF45" s="2552"/>
      <c r="AG45" s="2552"/>
      <c r="AH45" s="2552"/>
      <c r="AI45" s="2552"/>
      <c r="AJ45" s="2552"/>
      <c r="AK45" s="2553"/>
    </row>
    <row r="46" spans="1:37" ht="15.75" thickBot="1">
      <c r="A46" s="2386">
        <v>1</v>
      </c>
      <c r="B46" s="2397" t="s">
        <v>490</v>
      </c>
      <c r="C46" s="2387"/>
      <c r="D46" s="2388"/>
      <c r="E46" s="2388"/>
      <c r="F46" s="2388"/>
      <c r="G46" s="2388"/>
      <c r="H46" s="2388"/>
      <c r="I46" s="2388"/>
      <c r="J46" s="2389"/>
      <c r="K46" s="398">
        <f>I46+G46+E46+C46</f>
        <v>0</v>
      </c>
      <c r="L46" s="494"/>
      <c r="M46" s="495">
        <f>J46+H46+F46+D46</f>
        <v>0</v>
      </c>
      <c r="N46" s="2387"/>
      <c r="O46" s="2390"/>
      <c r="P46" s="2390"/>
      <c r="Q46" s="2390"/>
      <c r="R46" s="2390"/>
      <c r="S46" s="2390"/>
      <c r="T46" s="2390"/>
      <c r="U46" s="2390"/>
      <c r="V46" s="2390"/>
      <c r="W46" s="2391"/>
      <c r="X46" s="398">
        <f>V46+T46+R46+P46+N46</f>
        <v>0</v>
      </c>
      <c r="Y46" s="495">
        <f>W46+U46+S46+Q46+O46</f>
        <v>0</v>
      </c>
      <c r="Z46" s="2387"/>
      <c r="AA46" s="2390"/>
      <c r="AB46" s="2390"/>
      <c r="AC46" s="2391"/>
      <c r="AD46" s="2392"/>
      <c r="AE46" s="2393"/>
      <c r="AF46" s="398">
        <f>X46+K46</f>
        <v>0</v>
      </c>
      <c r="AG46" s="987">
        <f>L46+X46+AD46</f>
        <v>0</v>
      </c>
      <c r="AH46" s="495">
        <f>Y46+M46</f>
        <v>0</v>
      </c>
      <c r="AI46" s="2394"/>
      <c r="AJ46" s="2395" t="e">
        <f>AH46/AF46</f>
        <v>#DIV/0!</v>
      </c>
      <c r="AK46" s="2396"/>
    </row>
    <row r="47" ht="13.5" thickBot="1">
      <c r="AK47" s="67"/>
    </row>
    <row r="48" spans="1:36" s="955" customFormat="1" ht="35.25" customHeight="1" thickBot="1">
      <c r="A48" s="2501" t="s">
        <v>393</v>
      </c>
      <c r="B48" s="2502"/>
      <c r="C48" s="2493" t="s">
        <v>395</v>
      </c>
      <c r="D48" s="2493"/>
      <c r="E48" s="2493"/>
      <c r="F48" s="2494"/>
      <c r="G48" s="2484" t="s">
        <v>412</v>
      </c>
      <c r="H48" s="2485"/>
      <c r="I48" s="2485"/>
      <c r="J48" s="2485"/>
      <c r="K48" s="2486"/>
      <c r="L48" s="2484" t="s">
        <v>410</v>
      </c>
      <c r="M48" s="2485"/>
      <c r="N48" s="2485"/>
      <c r="O48" s="2485"/>
      <c r="P48" s="2486"/>
      <c r="X48" s="1357"/>
      <c r="Y48" s="1357"/>
      <c r="AD48" s="1357"/>
      <c r="AE48" s="1357"/>
      <c r="AF48" s="1357"/>
      <c r="AG48" s="1357"/>
      <c r="AH48" s="1357"/>
      <c r="AJ48" s="954"/>
    </row>
    <row r="49" spans="1:36" s="955" customFormat="1" ht="13.5" customHeight="1">
      <c r="A49" s="2503" t="s">
        <v>394</v>
      </c>
      <c r="B49" s="2504"/>
      <c r="C49" s="2495"/>
      <c r="D49" s="2495"/>
      <c r="E49" s="2495"/>
      <c r="F49" s="2496"/>
      <c r="G49" s="2487"/>
      <c r="H49" s="2488"/>
      <c r="I49" s="2488"/>
      <c r="J49" s="2488"/>
      <c r="K49" s="2489"/>
      <c r="L49" s="2490"/>
      <c r="M49" s="2491"/>
      <c r="N49" s="2491"/>
      <c r="O49" s="2491"/>
      <c r="P49" s="2492"/>
      <c r="X49" s="1357"/>
      <c r="Y49" s="1357"/>
      <c r="AD49" s="1357"/>
      <c r="AE49" s="1357"/>
      <c r="AF49" s="1357"/>
      <c r="AG49" s="1357"/>
      <c r="AH49" s="1357"/>
      <c r="AJ49" s="954"/>
    </row>
    <row r="50" spans="1:36" s="955" customFormat="1" ht="12.75">
      <c r="A50" s="2505" t="s">
        <v>396</v>
      </c>
      <c r="B50" s="2506"/>
      <c r="C50" s="2497"/>
      <c r="D50" s="2497"/>
      <c r="E50" s="2497"/>
      <c r="F50" s="2498"/>
      <c r="G50" s="2473"/>
      <c r="H50" s="2474"/>
      <c r="I50" s="2474"/>
      <c r="J50" s="2474"/>
      <c r="K50" s="2475"/>
      <c r="L50" s="2476"/>
      <c r="M50" s="2477"/>
      <c r="N50" s="2477"/>
      <c r="O50" s="2477"/>
      <c r="P50" s="2478"/>
      <c r="X50" s="1357"/>
      <c r="Y50" s="1357"/>
      <c r="AD50" s="1357"/>
      <c r="AE50" s="1357"/>
      <c r="AF50" s="1357"/>
      <c r="AG50" s="1357"/>
      <c r="AH50" s="1357"/>
      <c r="AJ50" s="954"/>
    </row>
    <row r="51" spans="1:36" s="955" customFormat="1" ht="12.75">
      <c r="A51" s="2471" t="s">
        <v>397</v>
      </c>
      <c r="B51" s="2472"/>
      <c r="C51" s="2499"/>
      <c r="D51" s="2499"/>
      <c r="E51" s="2499"/>
      <c r="F51" s="2500"/>
      <c r="G51" s="2454"/>
      <c r="H51" s="2455"/>
      <c r="I51" s="2455"/>
      <c r="J51" s="2455"/>
      <c r="K51" s="2456"/>
      <c r="L51" s="2457"/>
      <c r="M51" s="2458"/>
      <c r="N51" s="2458"/>
      <c r="O51" s="2458"/>
      <c r="P51" s="2459"/>
      <c r="X51" s="1357"/>
      <c r="Y51" s="1357"/>
      <c r="AD51" s="1357"/>
      <c r="AE51" s="1357"/>
      <c r="AF51" s="1357"/>
      <c r="AG51" s="1357"/>
      <c r="AH51" s="1357"/>
      <c r="AJ51" s="954"/>
    </row>
    <row r="52" spans="1:35" ht="15" thickBot="1">
      <c r="A52" s="2461" t="s">
        <v>411</v>
      </c>
      <c r="B52" s="2462"/>
      <c r="C52" s="2463"/>
      <c r="D52" s="2463"/>
      <c r="E52" s="2463"/>
      <c r="F52" s="2464"/>
      <c r="G52" s="2465"/>
      <c r="H52" s="2466"/>
      <c r="I52" s="2466"/>
      <c r="J52" s="2466"/>
      <c r="K52" s="2467"/>
      <c r="L52" s="2468"/>
      <c r="M52" s="2469"/>
      <c r="N52" s="2469"/>
      <c r="O52" s="2469"/>
      <c r="P52" s="2470"/>
      <c r="Q52" s="64"/>
      <c r="R52" s="61"/>
      <c r="S52" s="61"/>
      <c r="T52" s="61"/>
      <c r="U52" s="61"/>
      <c r="V52" s="61"/>
      <c r="W52" s="61"/>
      <c r="X52" s="11"/>
      <c r="Y52" s="11"/>
      <c r="Z52" s="2460"/>
      <c r="AA52" s="2460"/>
      <c r="AB52" s="2460"/>
      <c r="AC52" s="61"/>
      <c r="AD52" s="516"/>
      <c r="AE52" s="516"/>
      <c r="AF52" s="516"/>
      <c r="AG52" s="516"/>
      <c r="AH52" s="516"/>
      <c r="AI52" s="61"/>
    </row>
  </sheetData>
  <sheetProtection/>
  <mergeCells count="46">
    <mergeCell ref="A3:AH3"/>
    <mergeCell ref="A5:A6"/>
    <mergeCell ref="B5:B6"/>
    <mergeCell ref="K5:M5"/>
    <mergeCell ref="N5:O5"/>
    <mergeCell ref="P5:Q5"/>
    <mergeCell ref="R5:S5"/>
    <mergeCell ref="T5:U5"/>
    <mergeCell ref="G48:K48"/>
    <mergeCell ref="L48:P48"/>
    <mergeCell ref="A2:AH2"/>
    <mergeCell ref="C5:D5"/>
    <mergeCell ref="E5:F5"/>
    <mergeCell ref="G5:H5"/>
    <mergeCell ref="I5:J5"/>
    <mergeCell ref="AD5:AE5"/>
    <mergeCell ref="AF5:AH5"/>
    <mergeCell ref="V5:W5"/>
    <mergeCell ref="A31:AK31"/>
    <mergeCell ref="AK5:AK6"/>
    <mergeCell ref="AI5:AI6"/>
    <mergeCell ref="AJ5:AJ6"/>
    <mergeCell ref="AB5:AC5"/>
    <mergeCell ref="A7:AK7"/>
    <mergeCell ref="X5:Y5"/>
    <mergeCell ref="Z5:AA5"/>
    <mergeCell ref="G49:K49"/>
    <mergeCell ref="L49:P49"/>
    <mergeCell ref="A51:B51"/>
    <mergeCell ref="C48:F48"/>
    <mergeCell ref="C49:F49"/>
    <mergeCell ref="C50:F50"/>
    <mergeCell ref="C51:F51"/>
    <mergeCell ref="A48:B48"/>
    <mergeCell ref="A49:B49"/>
    <mergeCell ref="A50:B50"/>
    <mergeCell ref="A45:AK45"/>
    <mergeCell ref="Z52:AB52"/>
    <mergeCell ref="A52:B52"/>
    <mergeCell ref="C52:F52"/>
    <mergeCell ref="G52:K52"/>
    <mergeCell ref="L52:P52"/>
    <mergeCell ref="G50:K50"/>
    <mergeCell ref="L50:P50"/>
    <mergeCell ref="G51:K51"/>
    <mergeCell ref="L51:P5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6"/>
  </sheetPr>
  <dimension ref="A1:AK3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1" sqref="G11"/>
    </sheetView>
  </sheetViews>
  <sheetFormatPr defaultColWidth="9.00390625" defaultRowHeight="12.75"/>
  <cols>
    <col min="1" max="1" width="3.00390625" style="695" customWidth="1"/>
    <col min="2" max="2" width="26.00390625" style="1" customWidth="1"/>
    <col min="3" max="3" width="4.00390625" style="1" customWidth="1"/>
    <col min="4" max="4" width="4.375" style="1" customWidth="1"/>
    <col min="5" max="5" width="4.00390625" style="1" customWidth="1"/>
    <col min="6" max="6" width="4.25390625" style="1" customWidth="1"/>
    <col min="7" max="7" width="3.625" style="1" customWidth="1"/>
    <col min="8" max="8" width="4.25390625" style="1" customWidth="1"/>
    <col min="9" max="9" width="3.75390625" style="1" customWidth="1"/>
    <col min="10" max="10" width="4.00390625" style="1" customWidth="1"/>
    <col min="11" max="11" width="3.75390625" style="27" customWidth="1"/>
    <col min="12" max="12" width="4.00390625" style="27" customWidth="1"/>
    <col min="13" max="13" width="5.125" style="27" customWidth="1"/>
    <col min="14" max="14" width="3.625" style="1" customWidth="1"/>
    <col min="15" max="15" width="4.25390625" style="1" customWidth="1"/>
    <col min="16" max="16" width="4.00390625" style="1" customWidth="1"/>
    <col min="17" max="17" width="4.625" style="1" customWidth="1"/>
    <col min="18" max="18" width="3.875" style="1" customWidth="1"/>
    <col min="19" max="19" width="4.875" style="1" customWidth="1"/>
    <col min="20" max="20" width="3.875" style="1" customWidth="1"/>
    <col min="21" max="21" width="4.25390625" style="1" customWidth="1"/>
    <col min="22" max="22" width="3.625" style="1" customWidth="1"/>
    <col min="23" max="23" width="4.375" style="1" customWidth="1"/>
    <col min="24" max="24" width="4.00390625" style="27" customWidth="1"/>
    <col min="25" max="25" width="5.25390625" style="27" customWidth="1"/>
    <col min="26" max="26" width="3.375" style="1" customWidth="1"/>
    <col min="27" max="27" width="4.375" style="1" customWidth="1"/>
    <col min="28" max="28" width="3.625" style="1" customWidth="1"/>
    <col min="29" max="29" width="3.875" style="1" customWidth="1"/>
    <col min="30" max="30" width="4.125" style="1" customWidth="1"/>
    <col min="31" max="31" width="4.25390625" style="1" customWidth="1"/>
    <col min="32" max="33" width="6.00390625" style="1" customWidth="1"/>
    <col min="34" max="34" width="5.25390625" style="1" customWidth="1"/>
    <col min="35" max="35" width="5.375" style="1" customWidth="1"/>
    <col min="36" max="36" width="7.125" style="91" customWidth="1"/>
    <col min="37" max="16384" width="9.125" style="1" customWidth="1"/>
  </cols>
  <sheetData>
    <row r="1" ht="15.75">
      <c r="A1" s="1585" t="s">
        <v>416</v>
      </c>
    </row>
    <row r="2" spans="1:36" s="1288" customFormat="1" ht="18.75">
      <c r="A2" s="2550" t="s">
        <v>173</v>
      </c>
      <c r="B2" s="2550"/>
      <c r="C2" s="2550"/>
      <c r="D2" s="2550"/>
      <c r="E2" s="2550"/>
      <c r="F2" s="2550"/>
      <c r="G2" s="2550"/>
      <c r="H2" s="2550"/>
      <c r="I2" s="2550"/>
      <c r="J2" s="2550"/>
      <c r="K2" s="2550"/>
      <c r="L2" s="2550"/>
      <c r="M2" s="2550"/>
      <c r="N2" s="2550"/>
      <c r="O2" s="2550"/>
      <c r="P2" s="2550"/>
      <c r="Q2" s="2550"/>
      <c r="R2" s="2550"/>
      <c r="S2" s="2550"/>
      <c r="T2" s="2550"/>
      <c r="U2" s="2550"/>
      <c r="V2" s="2550"/>
      <c r="W2" s="2550"/>
      <c r="X2" s="2550"/>
      <c r="Y2" s="2550"/>
      <c r="Z2" s="2550"/>
      <c r="AA2" s="2550"/>
      <c r="AB2" s="2550"/>
      <c r="AC2" s="2550"/>
      <c r="AD2" s="2550"/>
      <c r="AE2" s="2550"/>
      <c r="AF2" s="2550"/>
      <c r="AG2" s="2550"/>
      <c r="AH2" s="2550"/>
      <c r="AI2" s="1286"/>
      <c r="AJ2" s="1486"/>
    </row>
    <row r="3" spans="1:36" s="1288" customFormat="1" ht="18.75">
      <c r="A3" s="2550" t="s">
        <v>471</v>
      </c>
      <c r="B3" s="2550"/>
      <c r="C3" s="2550"/>
      <c r="D3" s="2550"/>
      <c r="E3" s="2550"/>
      <c r="F3" s="2550"/>
      <c r="G3" s="2550"/>
      <c r="H3" s="2550"/>
      <c r="I3" s="2550"/>
      <c r="J3" s="2550"/>
      <c r="K3" s="2550"/>
      <c r="L3" s="2550"/>
      <c r="M3" s="2550"/>
      <c r="N3" s="2550"/>
      <c r="O3" s="2550"/>
      <c r="P3" s="2550"/>
      <c r="Q3" s="2550"/>
      <c r="R3" s="2550"/>
      <c r="S3" s="2550"/>
      <c r="T3" s="2550"/>
      <c r="U3" s="2550"/>
      <c r="V3" s="2550"/>
      <c r="W3" s="2550"/>
      <c r="X3" s="2550"/>
      <c r="Y3" s="2550"/>
      <c r="Z3" s="2550"/>
      <c r="AA3" s="2550"/>
      <c r="AB3" s="2550"/>
      <c r="AC3" s="2550"/>
      <c r="AD3" s="2550"/>
      <c r="AE3" s="2550"/>
      <c r="AF3" s="2550"/>
      <c r="AG3" s="2550"/>
      <c r="AH3" s="2550"/>
      <c r="AI3" s="1286"/>
      <c r="AJ3" s="1486"/>
    </row>
    <row r="4" ht="8.25" customHeight="1" thickBot="1"/>
    <row r="5" spans="1:37" s="49" customFormat="1" ht="24" customHeight="1">
      <c r="A5" s="2610" t="s">
        <v>193</v>
      </c>
      <c r="B5" s="2528" t="s">
        <v>222</v>
      </c>
      <c r="C5" s="2541" t="s">
        <v>194</v>
      </c>
      <c r="D5" s="2510"/>
      <c r="E5" s="2510" t="s">
        <v>198</v>
      </c>
      <c r="F5" s="2510"/>
      <c r="G5" s="2510" t="s">
        <v>199</v>
      </c>
      <c r="H5" s="2510"/>
      <c r="I5" s="2510" t="s">
        <v>200</v>
      </c>
      <c r="J5" s="2514"/>
      <c r="K5" s="2511" t="s">
        <v>218</v>
      </c>
      <c r="L5" s="2512"/>
      <c r="M5" s="2540"/>
      <c r="N5" s="2541" t="s">
        <v>202</v>
      </c>
      <c r="O5" s="2510"/>
      <c r="P5" s="2510" t="s">
        <v>203</v>
      </c>
      <c r="Q5" s="2510"/>
      <c r="R5" s="2510" t="s">
        <v>204</v>
      </c>
      <c r="S5" s="2510"/>
      <c r="T5" s="2510" t="s">
        <v>205</v>
      </c>
      <c r="U5" s="2510"/>
      <c r="V5" s="2510" t="s">
        <v>206</v>
      </c>
      <c r="W5" s="2514"/>
      <c r="X5" s="2511" t="s">
        <v>219</v>
      </c>
      <c r="Y5" s="2513"/>
      <c r="Z5" s="2541" t="s">
        <v>207</v>
      </c>
      <c r="AA5" s="2510"/>
      <c r="AB5" s="2510" t="s">
        <v>208</v>
      </c>
      <c r="AC5" s="2514"/>
      <c r="AD5" s="2608" t="s">
        <v>220</v>
      </c>
      <c r="AE5" s="2609"/>
      <c r="AF5" s="2549" t="s">
        <v>221</v>
      </c>
      <c r="AG5" s="2539"/>
      <c r="AH5" s="2513"/>
      <c r="AI5" s="2545" t="s">
        <v>214</v>
      </c>
      <c r="AJ5" s="2535" t="s">
        <v>209</v>
      </c>
      <c r="AK5" s="2520" t="s">
        <v>380</v>
      </c>
    </row>
    <row r="6" spans="1:37" s="49" customFormat="1" ht="36.75" customHeight="1" thickBot="1">
      <c r="A6" s="2611"/>
      <c r="B6" s="2529"/>
      <c r="C6" s="13" t="s">
        <v>196</v>
      </c>
      <c r="D6" s="14" t="s">
        <v>197</v>
      </c>
      <c r="E6" s="14" t="s">
        <v>196</v>
      </c>
      <c r="F6" s="14" t="s">
        <v>197</v>
      </c>
      <c r="G6" s="14" t="s">
        <v>196</v>
      </c>
      <c r="H6" s="14" t="s">
        <v>197</v>
      </c>
      <c r="I6" s="14" t="s">
        <v>196</v>
      </c>
      <c r="J6" s="16" t="s">
        <v>197</v>
      </c>
      <c r="K6" s="180" t="s">
        <v>196</v>
      </c>
      <c r="L6" s="502" t="s">
        <v>201</v>
      </c>
      <c r="M6" s="504" t="s">
        <v>197</v>
      </c>
      <c r="N6" s="13" t="s">
        <v>196</v>
      </c>
      <c r="O6" s="14" t="s">
        <v>197</v>
      </c>
      <c r="P6" s="14" t="s">
        <v>196</v>
      </c>
      <c r="Q6" s="14" t="s">
        <v>197</v>
      </c>
      <c r="R6" s="14" t="s">
        <v>196</v>
      </c>
      <c r="S6" s="14" t="s">
        <v>197</v>
      </c>
      <c r="T6" s="14" t="s">
        <v>196</v>
      </c>
      <c r="U6" s="14" t="s">
        <v>197</v>
      </c>
      <c r="V6" s="14" t="s">
        <v>196</v>
      </c>
      <c r="W6" s="16" t="s">
        <v>197</v>
      </c>
      <c r="X6" s="180" t="s">
        <v>196</v>
      </c>
      <c r="Y6" s="181" t="s">
        <v>197</v>
      </c>
      <c r="Z6" s="13" t="s">
        <v>196</v>
      </c>
      <c r="AA6" s="14" t="s">
        <v>197</v>
      </c>
      <c r="AB6" s="14" t="s">
        <v>196</v>
      </c>
      <c r="AC6" s="16" t="s">
        <v>197</v>
      </c>
      <c r="AD6" s="1500" t="s">
        <v>196</v>
      </c>
      <c r="AE6" s="503" t="s">
        <v>197</v>
      </c>
      <c r="AF6" s="501" t="s">
        <v>196</v>
      </c>
      <c r="AG6" s="502" t="s">
        <v>201</v>
      </c>
      <c r="AH6" s="503" t="s">
        <v>197</v>
      </c>
      <c r="AI6" s="2546"/>
      <c r="AJ6" s="2607"/>
      <c r="AK6" s="2521"/>
    </row>
    <row r="7" spans="1:37" s="49" customFormat="1" ht="13.5" customHeight="1" thickBot="1">
      <c r="A7" s="2563" t="s">
        <v>210</v>
      </c>
      <c r="B7" s="2564"/>
      <c r="C7" s="2564"/>
      <c r="D7" s="2564"/>
      <c r="E7" s="2564"/>
      <c r="F7" s="2564"/>
      <c r="G7" s="2564"/>
      <c r="H7" s="2564"/>
      <c r="I7" s="2564"/>
      <c r="J7" s="2564"/>
      <c r="K7" s="2564"/>
      <c r="L7" s="2564"/>
      <c r="M7" s="2564"/>
      <c r="N7" s="2564"/>
      <c r="O7" s="2564"/>
      <c r="P7" s="2564"/>
      <c r="Q7" s="2564"/>
      <c r="R7" s="2564"/>
      <c r="S7" s="2564"/>
      <c r="T7" s="2564"/>
      <c r="U7" s="2564"/>
      <c r="V7" s="2564"/>
      <c r="W7" s="2564"/>
      <c r="X7" s="2564"/>
      <c r="Y7" s="2564"/>
      <c r="Z7" s="2564"/>
      <c r="AA7" s="2564"/>
      <c r="AB7" s="2564"/>
      <c r="AC7" s="2564"/>
      <c r="AD7" s="2564"/>
      <c r="AE7" s="2564"/>
      <c r="AF7" s="2564"/>
      <c r="AG7" s="2564"/>
      <c r="AH7" s="2564"/>
      <c r="AI7" s="2564"/>
      <c r="AJ7" s="2564"/>
      <c r="AK7" s="2565"/>
    </row>
    <row r="8" spans="1:37" s="366" customFormat="1" ht="12.75">
      <c r="A8" s="469">
        <v>1.2</v>
      </c>
      <c r="B8" s="2241" t="s">
        <v>174</v>
      </c>
      <c r="C8" s="360"/>
      <c r="D8" s="361"/>
      <c r="E8" s="361"/>
      <c r="F8" s="361"/>
      <c r="G8" s="361"/>
      <c r="H8" s="361"/>
      <c r="I8" s="361"/>
      <c r="J8" s="362"/>
      <c r="K8" s="484">
        <f aca="true" t="shared" si="0" ref="K8:K16">C8+E8+G8+I8</f>
        <v>0</v>
      </c>
      <c r="L8" s="485"/>
      <c r="M8" s="486">
        <f aca="true" t="shared" si="1" ref="M8:M16">D8+F8+H8+J8</f>
        <v>0</v>
      </c>
      <c r="N8" s="360"/>
      <c r="O8" s="361"/>
      <c r="P8" s="359"/>
      <c r="Q8" s="361"/>
      <c r="R8" s="361"/>
      <c r="S8" s="361"/>
      <c r="T8" s="361"/>
      <c r="U8" s="361"/>
      <c r="V8" s="361"/>
      <c r="W8" s="364"/>
      <c r="X8" s="484">
        <f>N8+P8+R8+T8+V8</f>
        <v>0</v>
      </c>
      <c r="Y8" s="486">
        <f aca="true" t="shared" si="2" ref="Y8:Y16">O8+Q8+S8+U8+W8</f>
        <v>0</v>
      </c>
      <c r="Z8" s="360"/>
      <c r="AA8" s="361"/>
      <c r="AB8" s="361"/>
      <c r="AC8" s="364"/>
      <c r="AD8" s="484">
        <f>Z8+AB8</f>
        <v>0</v>
      </c>
      <c r="AE8" s="1501">
        <f aca="true" t="shared" si="3" ref="AE8:AE16">AA8+AC8</f>
        <v>0</v>
      </c>
      <c r="AF8" s="497">
        <f>K8+X8+AD8</f>
        <v>0</v>
      </c>
      <c r="AG8" s="498">
        <f>L8+X8+AD8</f>
        <v>0</v>
      </c>
      <c r="AH8" s="486">
        <f>M8+Y8+AE8</f>
        <v>0</v>
      </c>
      <c r="AI8" s="365"/>
      <c r="AJ8" s="1133" t="e">
        <f>AH8/AF8</f>
        <v>#DIV/0!</v>
      </c>
      <c r="AK8" s="1130"/>
    </row>
    <row r="9" spans="1:37" s="366" customFormat="1" ht="13.5" customHeight="1">
      <c r="A9" s="469">
        <v>2</v>
      </c>
      <c r="B9" s="2144" t="s">
        <v>181</v>
      </c>
      <c r="C9" s="360"/>
      <c r="D9" s="361"/>
      <c r="E9" s="361"/>
      <c r="F9" s="361"/>
      <c r="G9" s="361"/>
      <c r="H9" s="361"/>
      <c r="I9" s="361"/>
      <c r="J9" s="362"/>
      <c r="K9" s="484">
        <f t="shared" si="0"/>
        <v>0</v>
      </c>
      <c r="L9" s="485"/>
      <c r="M9" s="486">
        <f t="shared" si="1"/>
        <v>0</v>
      </c>
      <c r="N9" s="360"/>
      <c r="O9" s="361"/>
      <c r="P9" s="361"/>
      <c r="Q9" s="361"/>
      <c r="R9" s="361"/>
      <c r="S9" s="361"/>
      <c r="T9" s="361"/>
      <c r="U9" s="361"/>
      <c r="V9" s="361"/>
      <c r="W9" s="364"/>
      <c r="X9" s="490">
        <f aca="true" t="shared" si="4" ref="X9:X16">N9+P9+R9+T9+V9</f>
        <v>0</v>
      </c>
      <c r="Y9" s="491">
        <f t="shared" si="2"/>
        <v>0</v>
      </c>
      <c r="Z9" s="360"/>
      <c r="AA9" s="361"/>
      <c r="AB9" s="361"/>
      <c r="AC9" s="364"/>
      <c r="AD9" s="484">
        <f aca="true" t="shared" si="5" ref="AD9:AD16">Z9+AB9</f>
        <v>0</v>
      </c>
      <c r="AE9" s="1501">
        <f t="shared" si="3"/>
        <v>0</v>
      </c>
      <c r="AF9" s="497">
        <f aca="true" t="shared" si="6" ref="AF9:AF16">K9+X9+AD9</f>
        <v>0</v>
      </c>
      <c r="AG9" s="498">
        <f aca="true" t="shared" si="7" ref="AG9:AH16">L9+X9+AD9</f>
        <v>0</v>
      </c>
      <c r="AH9" s="486">
        <f t="shared" si="7"/>
        <v>0</v>
      </c>
      <c r="AI9" s="365"/>
      <c r="AJ9" s="1134" t="e">
        <f aca="true" t="shared" si="8" ref="AJ9:AJ27">AH9/AF9</f>
        <v>#DIV/0!</v>
      </c>
      <c r="AK9" s="1131"/>
    </row>
    <row r="10" spans="1:37" s="443" customFormat="1" ht="12.75" customHeight="1">
      <c r="A10" s="470">
        <v>3</v>
      </c>
      <c r="B10" s="697" t="s">
        <v>182</v>
      </c>
      <c r="C10" s="367"/>
      <c r="D10" s="368"/>
      <c r="E10" s="368"/>
      <c r="F10" s="368"/>
      <c r="G10" s="368"/>
      <c r="H10" s="368"/>
      <c r="I10" s="368"/>
      <c r="J10" s="369"/>
      <c r="K10" s="487">
        <f t="shared" si="0"/>
        <v>0</v>
      </c>
      <c r="L10" s="488"/>
      <c r="M10" s="489">
        <f t="shared" si="1"/>
        <v>0</v>
      </c>
      <c r="N10" s="367"/>
      <c r="O10" s="368"/>
      <c r="P10" s="368"/>
      <c r="Q10" s="368"/>
      <c r="R10" s="368"/>
      <c r="S10" s="368"/>
      <c r="T10" s="368"/>
      <c r="U10" s="368"/>
      <c r="V10" s="368"/>
      <c r="W10" s="370"/>
      <c r="X10" s="496">
        <f>N10+P10+R10+T10+V10</f>
        <v>0</v>
      </c>
      <c r="Y10" s="492">
        <f>O10+Q10+S10+U10+W10</f>
        <v>0</v>
      </c>
      <c r="Z10" s="367"/>
      <c r="AA10" s="368"/>
      <c r="AB10" s="368"/>
      <c r="AC10" s="370"/>
      <c r="AD10" s="487">
        <f>Z10+AB10</f>
        <v>0</v>
      </c>
      <c r="AE10" s="1502">
        <f>AA10+AC10</f>
        <v>0</v>
      </c>
      <c r="AF10" s="499">
        <f>K10+X10+AD10</f>
        <v>0</v>
      </c>
      <c r="AG10" s="500">
        <f>L10+X10+AD10</f>
        <v>0</v>
      </c>
      <c r="AH10" s="489">
        <f>M10+Y10+AE10</f>
        <v>0</v>
      </c>
      <c r="AI10" s="371"/>
      <c r="AJ10" s="1135" t="e">
        <f>AH10/AF10</f>
        <v>#DIV/0!</v>
      </c>
      <c r="AK10" s="1132"/>
    </row>
    <row r="11" spans="1:37" s="443" customFormat="1" ht="13.5" customHeight="1">
      <c r="A11" s="470">
        <v>4</v>
      </c>
      <c r="B11" s="1260" t="s">
        <v>184</v>
      </c>
      <c r="C11" s="367"/>
      <c r="D11" s="368"/>
      <c r="E11" s="368"/>
      <c r="F11" s="368"/>
      <c r="G11" s="368"/>
      <c r="H11" s="368"/>
      <c r="I11" s="368"/>
      <c r="J11" s="369"/>
      <c r="K11" s="487">
        <f t="shared" si="0"/>
        <v>0</v>
      </c>
      <c r="L11" s="488"/>
      <c r="M11" s="489">
        <f t="shared" si="1"/>
        <v>0</v>
      </c>
      <c r="N11" s="367"/>
      <c r="O11" s="368"/>
      <c r="P11" s="368"/>
      <c r="Q11" s="368"/>
      <c r="R11" s="368"/>
      <c r="S11" s="368"/>
      <c r="T11" s="368"/>
      <c r="U11" s="368"/>
      <c r="V11" s="368"/>
      <c r="W11" s="370"/>
      <c r="X11" s="496">
        <f t="shared" si="4"/>
        <v>0</v>
      </c>
      <c r="Y11" s="492">
        <f t="shared" si="2"/>
        <v>0</v>
      </c>
      <c r="Z11" s="367"/>
      <c r="AA11" s="368"/>
      <c r="AB11" s="368"/>
      <c r="AC11" s="370"/>
      <c r="AD11" s="487">
        <f t="shared" si="5"/>
        <v>0</v>
      </c>
      <c r="AE11" s="1502">
        <f t="shared" si="3"/>
        <v>0</v>
      </c>
      <c r="AF11" s="499">
        <f t="shared" si="6"/>
        <v>0</v>
      </c>
      <c r="AG11" s="500">
        <f t="shared" si="7"/>
        <v>0</v>
      </c>
      <c r="AH11" s="489">
        <f t="shared" si="7"/>
        <v>0</v>
      </c>
      <c r="AI11" s="371"/>
      <c r="AJ11" s="1135" t="e">
        <f t="shared" si="8"/>
        <v>#DIV/0!</v>
      </c>
      <c r="AK11" s="1132"/>
    </row>
    <row r="12" spans="1:37" s="443" customFormat="1" ht="12" customHeight="1" thickBot="1">
      <c r="A12" s="472">
        <v>5</v>
      </c>
      <c r="B12" s="1270" t="s">
        <v>175</v>
      </c>
      <c r="C12" s="372"/>
      <c r="D12" s="373"/>
      <c r="E12" s="373"/>
      <c r="F12" s="373"/>
      <c r="G12" s="373"/>
      <c r="H12" s="373"/>
      <c r="I12" s="373"/>
      <c r="J12" s="374"/>
      <c r="K12" s="421">
        <f t="shared" si="0"/>
        <v>0</v>
      </c>
      <c r="L12" s="456"/>
      <c r="M12" s="457">
        <f t="shared" si="1"/>
        <v>0</v>
      </c>
      <c r="N12" s="372"/>
      <c r="O12" s="373"/>
      <c r="P12" s="373"/>
      <c r="Q12" s="373"/>
      <c r="R12" s="373"/>
      <c r="S12" s="373"/>
      <c r="T12" s="373"/>
      <c r="U12" s="373"/>
      <c r="V12" s="373"/>
      <c r="W12" s="375"/>
      <c r="X12" s="1650">
        <f t="shared" si="4"/>
        <v>0</v>
      </c>
      <c r="Y12" s="1631">
        <f t="shared" si="2"/>
        <v>0</v>
      </c>
      <c r="Z12" s="372"/>
      <c r="AA12" s="373"/>
      <c r="AB12" s="373"/>
      <c r="AC12" s="375"/>
      <c r="AD12" s="421">
        <f t="shared" si="5"/>
        <v>0</v>
      </c>
      <c r="AE12" s="423">
        <f t="shared" si="3"/>
        <v>0</v>
      </c>
      <c r="AF12" s="422">
        <f t="shared" si="6"/>
        <v>0</v>
      </c>
      <c r="AG12" s="458">
        <f t="shared" si="7"/>
        <v>0</v>
      </c>
      <c r="AH12" s="457">
        <f t="shared" si="7"/>
        <v>0</v>
      </c>
      <c r="AI12" s="376"/>
      <c r="AJ12" s="1671" t="e">
        <f t="shared" si="8"/>
        <v>#DIV/0!</v>
      </c>
      <c r="AK12" s="1672"/>
    </row>
    <row r="13" spans="1:37" s="443" customFormat="1" ht="12.75">
      <c r="A13" s="2233">
        <v>6</v>
      </c>
      <c r="B13" s="2016" t="s">
        <v>444</v>
      </c>
      <c r="C13" s="2052"/>
      <c r="D13" s="2053"/>
      <c r="E13" s="2053"/>
      <c r="F13" s="2053"/>
      <c r="G13" s="2053"/>
      <c r="H13" s="2053"/>
      <c r="I13" s="2053"/>
      <c r="J13" s="2054"/>
      <c r="K13" s="2055">
        <f t="shared" si="0"/>
        <v>0</v>
      </c>
      <c r="L13" s="2056"/>
      <c r="M13" s="2057">
        <f t="shared" si="1"/>
        <v>0</v>
      </c>
      <c r="N13" s="2052"/>
      <c r="O13" s="2053"/>
      <c r="P13" s="2053"/>
      <c r="Q13" s="2053"/>
      <c r="R13" s="2053"/>
      <c r="S13" s="2053"/>
      <c r="T13" s="2053"/>
      <c r="U13" s="2053"/>
      <c r="V13" s="2053"/>
      <c r="W13" s="2058"/>
      <c r="X13" s="2055">
        <f aca="true" t="shared" si="9" ref="X13:Y15">N13+P13+R13+T13+V13</f>
        <v>0</v>
      </c>
      <c r="Y13" s="2057">
        <f t="shared" si="9"/>
        <v>0</v>
      </c>
      <c r="Z13" s="2052"/>
      <c r="AA13" s="2053"/>
      <c r="AB13" s="2053"/>
      <c r="AC13" s="2058"/>
      <c r="AD13" s="2055">
        <f aca="true" t="shared" si="10" ref="AD13:AE15">Z13+AB13</f>
        <v>0</v>
      </c>
      <c r="AE13" s="2060">
        <f t="shared" si="10"/>
        <v>0</v>
      </c>
      <c r="AF13" s="2061">
        <f>K13+X13+AD13</f>
        <v>0</v>
      </c>
      <c r="AG13" s="2062">
        <f aca="true" t="shared" si="11" ref="AG13:AH15">L13+X13+AD13</f>
        <v>0</v>
      </c>
      <c r="AH13" s="2057">
        <f t="shared" si="11"/>
        <v>0</v>
      </c>
      <c r="AI13" s="2063"/>
      <c r="AJ13" s="2234" t="e">
        <f>AH13/AF13</f>
        <v>#DIV/0!</v>
      </c>
      <c r="AK13" s="2235"/>
    </row>
    <row r="14" spans="1:37" s="49" customFormat="1" ht="12.75">
      <c r="A14" s="2236"/>
      <c r="B14" s="1938" t="s">
        <v>445</v>
      </c>
      <c r="C14" s="2100"/>
      <c r="D14" s="2101"/>
      <c r="E14" s="2101"/>
      <c r="F14" s="2101"/>
      <c r="G14" s="2101"/>
      <c r="H14" s="2101"/>
      <c r="I14" s="2101"/>
      <c r="J14" s="2102"/>
      <c r="K14" s="2076">
        <f>C14+E14+G14+I14</f>
        <v>0</v>
      </c>
      <c r="L14" s="2103"/>
      <c r="M14" s="2088">
        <f>D14+F14+H14+J14</f>
        <v>0</v>
      </c>
      <c r="N14" s="2100"/>
      <c r="O14" s="2101"/>
      <c r="P14" s="2101"/>
      <c r="Q14" s="2101"/>
      <c r="R14" s="2101"/>
      <c r="S14" s="2101"/>
      <c r="T14" s="2101"/>
      <c r="U14" s="2101"/>
      <c r="V14" s="2101"/>
      <c r="W14" s="2104"/>
      <c r="X14" s="2105">
        <f t="shared" si="9"/>
        <v>0</v>
      </c>
      <c r="Y14" s="2106">
        <f t="shared" si="9"/>
        <v>0</v>
      </c>
      <c r="Z14" s="2100"/>
      <c r="AA14" s="2101"/>
      <c r="AB14" s="2101"/>
      <c r="AC14" s="2104"/>
      <c r="AD14" s="2105">
        <f t="shared" si="10"/>
        <v>0</v>
      </c>
      <c r="AE14" s="2106">
        <f t="shared" si="10"/>
        <v>0</v>
      </c>
      <c r="AF14" s="2093">
        <f>K14+X14+AD14</f>
        <v>0</v>
      </c>
      <c r="AG14" s="2094">
        <f t="shared" si="11"/>
        <v>0</v>
      </c>
      <c r="AH14" s="2088">
        <f t="shared" si="11"/>
        <v>0</v>
      </c>
      <c r="AI14" s="2108"/>
      <c r="AJ14" s="2237" t="e">
        <f>AH14/AF14</f>
        <v>#DIV/0!</v>
      </c>
      <c r="AK14" s="2238"/>
    </row>
    <row r="15" spans="1:37" s="49" customFormat="1" ht="13.5" thickBot="1">
      <c r="A15" s="2239"/>
      <c r="B15" s="2033" t="s">
        <v>446</v>
      </c>
      <c r="C15" s="2067"/>
      <c r="D15" s="2068"/>
      <c r="E15" s="2068"/>
      <c r="F15" s="2068"/>
      <c r="G15" s="2068"/>
      <c r="H15" s="2068"/>
      <c r="I15" s="2068"/>
      <c r="J15" s="2069"/>
      <c r="K15" s="2070">
        <f>C15+E15+G15+I15</f>
        <v>0</v>
      </c>
      <c r="L15" s="2071"/>
      <c r="M15" s="2072">
        <f>D15+F15+H15+J15</f>
        <v>0</v>
      </c>
      <c r="N15" s="2067"/>
      <c r="O15" s="2068"/>
      <c r="P15" s="2068"/>
      <c r="Q15" s="2068"/>
      <c r="R15" s="2068"/>
      <c r="S15" s="2068"/>
      <c r="T15" s="2068"/>
      <c r="U15" s="2068"/>
      <c r="V15" s="2068"/>
      <c r="W15" s="2073"/>
      <c r="X15" s="2074">
        <f t="shared" si="9"/>
        <v>0</v>
      </c>
      <c r="Y15" s="2075">
        <f t="shared" si="9"/>
        <v>0</v>
      </c>
      <c r="Z15" s="2067"/>
      <c r="AA15" s="2068"/>
      <c r="AB15" s="2068"/>
      <c r="AC15" s="2073"/>
      <c r="AD15" s="2074">
        <f t="shared" si="10"/>
        <v>0</v>
      </c>
      <c r="AE15" s="2075">
        <f t="shared" si="10"/>
        <v>0</v>
      </c>
      <c r="AF15" s="2078">
        <f>K15+X15+AD15</f>
        <v>0</v>
      </c>
      <c r="AG15" s="2079">
        <f t="shared" si="11"/>
        <v>0</v>
      </c>
      <c r="AH15" s="2072">
        <f t="shared" si="11"/>
        <v>0</v>
      </c>
      <c r="AI15" s="2080"/>
      <c r="AJ15" s="2114" t="e">
        <f>AH15/AF15</f>
        <v>#DIV/0!</v>
      </c>
      <c r="AK15" s="2240"/>
    </row>
    <row r="16" spans="1:37" s="49" customFormat="1" ht="13.5" thickBot="1">
      <c r="A16" s="470">
        <v>7</v>
      </c>
      <c r="B16" s="1262" t="s">
        <v>185</v>
      </c>
      <c r="C16" s="367"/>
      <c r="D16" s="368"/>
      <c r="E16" s="368"/>
      <c r="F16" s="368"/>
      <c r="G16" s="368"/>
      <c r="H16" s="368"/>
      <c r="I16" s="368"/>
      <c r="J16" s="369"/>
      <c r="K16" s="487">
        <f t="shared" si="0"/>
        <v>0</v>
      </c>
      <c r="L16" s="488"/>
      <c r="M16" s="489">
        <f t="shared" si="1"/>
        <v>0</v>
      </c>
      <c r="N16" s="367"/>
      <c r="O16" s="368"/>
      <c r="P16" s="368"/>
      <c r="Q16" s="368"/>
      <c r="R16" s="368"/>
      <c r="S16" s="368"/>
      <c r="T16" s="368"/>
      <c r="U16" s="368"/>
      <c r="V16" s="368"/>
      <c r="W16" s="370"/>
      <c r="X16" s="421">
        <f t="shared" si="4"/>
        <v>0</v>
      </c>
      <c r="Y16" s="457">
        <f t="shared" si="2"/>
        <v>0</v>
      </c>
      <c r="Z16" s="367"/>
      <c r="AA16" s="368"/>
      <c r="AB16" s="368"/>
      <c r="AC16" s="370"/>
      <c r="AD16" s="487">
        <f t="shared" si="5"/>
        <v>0</v>
      </c>
      <c r="AE16" s="1502">
        <f t="shared" si="3"/>
        <v>0</v>
      </c>
      <c r="AF16" s="499">
        <f t="shared" si="6"/>
        <v>0</v>
      </c>
      <c r="AG16" s="500">
        <f t="shared" si="7"/>
        <v>0</v>
      </c>
      <c r="AH16" s="489">
        <f t="shared" si="7"/>
        <v>0</v>
      </c>
      <c r="AI16" s="371"/>
      <c r="AJ16" s="1136" t="e">
        <f t="shared" si="8"/>
        <v>#DIV/0!</v>
      </c>
      <c r="AK16" s="1673"/>
    </row>
    <row r="17" spans="1:37" s="27" customFormat="1" ht="13.5" thickBot="1">
      <c r="A17" s="698"/>
      <c r="B17" s="404" t="s">
        <v>211</v>
      </c>
      <c r="C17" s="380">
        <f aca="true" t="shared" si="12" ref="C17:AK17">SUM(C8:C16)</f>
        <v>0</v>
      </c>
      <c r="D17" s="380">
        <f t="shared" si="12"/>
        <v>0</v>
      </c>
      <c r="E17" s="380">
        <f t="shared" si="12"/>
        <v>0</v>
      </c>
      <c r="F17" s="380">
        <f t="shared" si="12"/>
        <v>0</v>
      </c>
      <c r="G17" s="380">
        <f t="shared" si="12"/>
        <v>0</v>
      </c>
      <c r="H17" s="380">
        <f t="shared" si="12"/>
        <v>0</v>
      </c>
      <c r="I17" s="380">
        <f t="shared" si="12"/>
        <v>0</v>
      </c>
      <c r="J17" s="403">
        <f t="shared" si="12"/>
        <v>0</v>
      </c>
      <c r="K17" s="401">
        <f t="shared" si="12"/>
        <v>0</v>
      </c>
      <c r="L17" s="380">
        <f t="shared" si="12"/>
        <v>0</v>
      </c>
      <c r="M17" s="381">
        <f t="shared" si="12"/>
        <v>0</v>
      </c>
      <c r="N17" s="380">
        <f t="shared" si="12"/>
        <v>0</v>
      </c>
      <c r="O17" s="380">
        <f t="shared" si="12"/>
        <v>0</v>
      </c>
      <c r="P17" s="380">
        <f t="shared" si="12"/>
        <v>0</v>
      </c>
      <c r="Q17" s="380">
        <f t="shared" si="12"/>
        <v>0</v>
      </c>
      <c r="R17" s="380">
        <f t="shared" si="12"/>
        <v>0</v>
      </c>
      <c r="S17" s="380">
        <f t="shared" si="12"/>
        <v>0</v>
      </c>
      <c r="T17" s="380">
        <f t="shared" si="12"/>
        <v>0</v>
      </c>
      <c r="U17" s="380">
        <f t="shared" si="12"/>
        <v>0</v>
      </c>
      <c r="V17" s="380">
        <f t="shared" si="12"/>
        <v>0</v>
      </c>
      <c r="W17" s="403">
        <f t="shared" si="12"/>
        <v>0</v>
      </c>
      <c r="X17" s="401">
        <f t="shared" si="12"/>
        <v>0</v>
      </c>
      <c r="Y17" s="381">
        <f t="shared" si="12"/>
        <v>0</v>
      </c>
      <c r="Z17" s="380">
        <f t="shared" si="12"/>
        <v>0</v>
      </c>
      <c r="AA17" s="380">
        <f t="shared" si="12"/>
        <v>0</v>
      </c>
      <c r="AB17" s="380">
        <f t="shared" si="12"/>
        <v>0</v>
      </c>
      <c r="AC17" s="403">
        <f t="shared" si="12"/>
        <v>0</v>
      </c>
      <c r="AD17" s="401">
        <f t="shared" si="12"/>
        <v>0</v>
      </c>
      <c r="AE17" s="381">
        <f t="shared" si="12"/>
        <v>0</v>
      </c>
      <c r="AF17" s="380">
        <f t="shared" si="12"/>
        <v>0</v>
      </c>
      <c r="AG17" s="380">
        <f t="shared" si="12"/>
        <v>0</v>
      </c>
      <c r="AH17" s="403">
        <f t="shared" si="12"/>
        <v>0</v>
      </c>
      <c r="AI17" s="404">
        <f t="shared" si="12"/>
        <v>0</v>
      </c>
      <c r="AJ17" s="1026" t="e">
        <f t="shared" si="8"/>
        <v>#DIV/0!</v>
      </c>
      <c r="AK17" s="404">
        <f t="shared" si="12"/>
        <v>0</v>
      </c>
    </row>
    <row r="18" spans="1:37" s="49" customFormat="1" ht="13.5" customHeight="1" thickBot="1">
      <c r="A18" s="2563" t="s">
        <v>212</v>
      </c>
      <c r="B18" s="2564"/>
      <c r="C18" s="2564"/>
      <c r="D18" s="2564"/>
      <c r="E18" s="2564"/>
      <c r="F18" s="2564"/>
      <c r="G18" s="2564"/>
      <c r="H18" s="2564"/>
      <c r="I18" s="2564"/>
      <c r="J18" s="2564"/>
      <c r="K18" s="2564"/>
      <c r="L18" s="2564"/>
      <c r="M18" s="2564"/>
      <c r="N18" s="2564"/>
      <c r="O18" s="2564"/>
      <c r="P18" s="2564"/>
      <c r="Q18" s="2564"/>
      <c r="R18" s="2564"/>
      <c r="S18" s="2564"/>
      <c r="T18" s="2564"/>
      <c r="U18" s="2564"/>
      <c r="V18" s="2564"/>
      <c r="W18" s="2564"/>
      <c r="X18" s="2564"/>
      <c r="Y18" s="2564"/>
      <c r="Z18" s="2564"/>
      <c r="AA18" s="2564"/>
      <c r="AB18" s="2564"/>
      <c r="AC18" s="2564"/>
      <c r="AD18" s="2564"/>
      <c r="AE18" s="2564"/>
      <c r="AF18" s="2564"/>
      <c r="AG18" s="2564"/>
      <c r="AH18" s="2564"/>
      <c r="AI18" s="2564"/>
      <c r="AJ18" s="2564"/>
      <c r="AK18" s="2565"/>
    </row>
    <row r="19" spans="1:37" s="49" customFormat="1" ht="12.75">
      <c r="A19" s="470">
        <v>1</v>
      </c>
      <c r="B19" s="1261" t="s">
        <v>186</v>
      </c>
      <c r="C19" s="388"/>
      <c r="D19" s="389"/>
      <c r="E19" s="389"/>
      <c r="F19" s="389"/>
      <c r="G19" s="389"/>
      <c r="H19" s="389"/>
      <c r="I19" s="389"/>
      <c r="J19" s="390"/>
      <c r="K19" s="487">
        <f aca="true" t="shared" si="13" ref="K19:K26">C19+E19+G19+I19</f>
        <v>0</v>
      </c>
      <c r="L19" s="333"/>
      <c r="M19" s="489">
        <f aca="true" t="shared" si="14" ref="M19:M26">D19+F19+H19+J19</f>
        <v>0</v>
      </c>
      <c r="N19" s="388"/>
      <c r="O19" s="389"/>
      <c r="P19" s="389"/>
      <c r="Q19" s="389"/>
      <c r="R19" s="389"/>
      <c r="S19" s="389"/>
      <c r="T19" s="389"/>
      <c r="U19" s="389"/>
      <c r="V19" s="389"/>
      <c r="W19" s="392"/>
      <c r="X19" s="487">
        <f aca="true" t="shared" si="15" ref="X19:Y26">N19+P19+R19+T19+V19</f>
        <v>0</v>
      </c>
      <c r="Y19" s="489">
        <f t="shared" si="15"/>
        <v>0</v>
      </c>
      <c r="Z19" s="388"/>
      <c r="AA19" s="389"/>
      <c r="AB19" s="389"/>
      <c r="AC19" s="392"/>
      <c r="AD19" s="487">
        <f aca="true" t="shared" si="16" ref="AD19:AD26">Z19+AB19</f>
        <v>0</v>
      </c>
      <c r="AE19" s="489">
        <f aca="true" t="shared" si="17" ref="AE19:AE26">AA19+AC19</f>
        <v>0</v>
      </c>
      <c r="AF19" s="499">
        <f aca="true" t="shared" si="18" ref="AF19:AF26">K19+X19+AD19</f>
        <v>0</v>
      </c>
      <c r="AG19" s="500">
        <f aca="true" t="shared" si="19" ref="AG19:AH26">L19+X19+AD19</f>
        <v>0</v>
      </c>
      <c r="AH19" s="489">
        <f t="shared" si="19"/>
        <v>0</v>
      </c>
      <c r="AI19" s="393"/>
      <c r="AJ19" s="1139" t="e">
        <f t="shared" si="8"/>
        <v>#DIV/0!</v>
      </c>
      <c r="AK19" s="1137"/>
    </row>
    <row r="20" spans="1:37" s="443" customFormat="1" ht="12.75">
      <c r="A20" s="470">
        <v>2</v>
      </c>
      <c r="B20" s="1260" t="s">
        <v>183</v>
      </c>
      <c r="C20" s="367"/>
      <c r="D20" s="368"/>
      <c r="E20" s="368"/>
      <c r="F20" s="368"/>
      <c r="G20" s="368"/>
      <c r="H20" s="368"/>
      <c r="I20" s="368"/>
      <c r="J20" s="369"/>
      <c r="K20" s="487">
        <f>C20+E20+G20+I20</f>
        <v>0</v>
      </c>
      <c r="L20" s="488"/>
      <c r="M20" s="489">
        <f>D20+F20+H20+J20</f>
        <v>0</v>
      </c>
      <c r="N20" s="367"/>
      <c r="O20" s="368"/>
      <c r="P20" s="368"/>
      <c r="Q20" s="368"/>
      <c r="R20" s="368"/>
      <c r="S20" s="368"/>
      <c r="T20" s="368"/>
      <c r="U20" s="368"/>
      <c r="V20" s="368"/>
      <c r="W20" s="370"/>
      <c r="X20" s="496">
        <f>N20+P20+R20+T20+V20</f>
        <v>0</v>
      </c>
      <c r="Y20" s="492">
        <f>O20+Q20+S20+U20+W20</f>
        <v>0</v>
      </c>
      <c r="Z20" s="367"/>
      <c r="AA20" s="368"/>
      <c r="AB20" s="368"/>
      <c r="AC20" s="370"/>
      <c r="AD20" s="487">
        <f>Z20+AB20</f>
        <v>0</v>
      </c>
      <c r="AE20" s="1502">
        <f>AA20+AC20</f>
        <v>0</v>
      </c>
      <c r="AF20" s="499">
        <f>K20+X20+AD20</f>
        <v>0</v>
      </c>
      <c r="AG20" s="500">
        <f>L20+X20+AD20</f>
        <v>0</v>
      </c>
      <c r="AH20" s="489">
        <f>M20+Y20+AE20</f>
        <v>0</v>
      </c>
      <c r="AI20" s="371"/>
      <c r="AJ20" s="1135" t="e">
        <f>AH20/AF20</f>
        <v>#DIV/0!</v>
      </c>
      <c r="AK20" s="1132"/>
    </row>
    <row r="21" spans="1:37" s="49" customFormat="1" ht="12.75">
      <c r="A21" s="470">
        <v>3</v>
      </c>
      <c r="B21" s="1260" t="s">
        <v>176</v>
      </c>
      <c r="C21" s="388"/>
      <c r="D21" s="389"/>
      <c r="E21" s="389"/>
      <c r="F21" s="389"/>
      <c r="G21" s="389"/>
      <c r="H21" s="389"/>
      <c r="I21" s="389"/>
      <c r="J21" s="390"/>
      <c r="K21" s="487">
        <f t="shared" si="13"/>
        <v>0</v>
      </c>
      <c r="L21" s="333"/>
      <c r="M21" s="489">
        <f t="shared" si="14"/>
        <v>0</v>
      </c>
      <c r="N21" s="388"/>
      <c r="O21" s="389"/>
      <c r="P21" s="389"/>
      <c r="Q21" s="389"/>
      <c r="R21" s="389"/>
      <c r="S21" s="389"/>
      <c r="T21" s="389"/>
      <c r="U21" s="389"/>
      <c r="V21" s="389"/>
      <c r="W21" s="392"/>
      <c r="X21" s="496">
        <f t="shared" si="15"/>
        <v>0</v>
      </c>
      <c r="Y21" s="492">
        <f t="shared" si="15"/>
        <v>0</v>
      </c>
      <c r="Z21" s="388"/>
      <c r="AA21" s="389"/>
      <c r="AB21" s="389"/>
      <c r="AC21" s="392"/>
      <c r="AD21" s="496">
        <f t="shared" si="16"/>
        <v>0</v>
      </c>
      <c r="AE21" s="492">
        <f t="shared" si="17"/>
        <v>0</v>
      </c>
      <c r="AF21" s="499">
        <f t="shared" si="18"/>
        <v>0</v>
      </c>
      <c r="AG21" s="500">
        <f t="shared" si="19"/>
        <v>0</v>
      </c>
      <c r="AH21" s="489">
        <f t="shared" si="19"/>
        <v>0</v>
      </c>
      <c r="AI21" s="393"/>
      <c r="AJ21" s="1135" t="e">
        <f t="shared" si="8"/>
        <v>#DIV/0!</v>
      </c>
      <c r="AK21" s="1138"/>
    </row>
    <row r="22" spans="1:37" s="49" customFormat="1" ht="12.75">
      <c r="A22" s="471">
        <v>4</v>
      </c>
      <c r="B22" s="1260" t="s">
        <v>177</v>
      </c>
      <c r="C22" s="388"/>
      <c r="D22" s="389"/>
      <c r="E22" s="389"/>
      <c r="F22" s="389"/>
      <c r="G22" s="389"/>
      <c r="H22" s="389"/>
      <c r="I22" s="389"/>
      <c r="J22" s="390"/>
      <c r="K22" s="487">
        <f t="shared" si="13"/>
        <v>0</v>
      </c>
      <c r="L22" s="333"/>
      <c r="M22" s="489">
        <f t="shared" si="14"/>
        <v>0</v>
      </c>
      <c r="N22" s="388"/>
      <c r="O22" s="389"/>
      <c r="P22" s="389"/>
      <c r="Q22" s="389"/>
      <c r="R22" s="389"/>
      <c r="S22" s="389"/>
      <c r="T22" s="389"/>
      <c r="U22" s="389"/>
      <c r="V22" s="389"/>
      <c r="W22" s="392"/>
      <c r="X22" s="496">
        <f t="shared" si="15"/>
        <v>0</v>
      </c>
      <c r="Y22" s="492">
        <f t="shared" si="15"/>
        <v>0</v>
      </c>
      <c r="Z22" s="388"/>
      <c r="AA22" s="389"/>
      <c r="AB22" s="389"/>
      <c r="AC22" s="392"/>
      <c r="AD22" s="496">
        <f t="shared" si="16"/>
        <v>0</v>
      </c>
      <c r="AE22" s="492">
        <f t="shared" si="17"/>
        <v>0</v>
      </c>
      <c r="AF22" s="499">
        <f t="shared" si="18"/>
        <v>0</v>
      </c>
      <c r="AG22" s="500">
        <f t="shared" si="19"/>
        <v>0</v>
      </c>
      <c r="AH22" s="489">
        <f t="shared" si="19"/>
        <v>0</v>
      </c>
      <c r="AI22" s="393"/>
      <c r="AJ22" s="1135" t="e">
        <f t="shared" si="8"/>
        <v>#DIV/0!</v>
      </c>
      <c r="AK22" s="1138"/>
    </row>
    <row r="23" spans="1:37" s="49" customFormat="1" ht="12.75">
      <c r="A23" s="470">
        <v>5</v>
      </c>
      <c r="B23" s="1260" t="s">
        <v>178</v>
      </c>
      <c r="C23" s="388"/>
      <c r="D23" s="389"/>
      <c r="E23" s="389"/>
      <c r="F23" s="389"/>
      <c r="G23" s="389"/>
      <c r="H23" s="389"/>
      <c r="I23" s="389"/>
      <c r="J23" s="390"/>
      <c r="K23" s="487">
        <f t="shared" si="13"/>
        <v>0</v>
      </c>
      <c r="L23" s="333"/>
      <c r="M23" s="489">
        <f t="shared" si="14"/>
        <v>0</v>
      </c>
      <c r="N23" s="388"/>
      <c r="O23" s="389"/>
      <c r="P23" s="389"/>
      <c r="Q23" s="389"/>
      <c r="R23" s="389"/>
      <c r="S23" s="389"/>
      <c r="T23" s="389"/>
      <c r="U23" s="389"/>
      <c r="V23" s="389"/>
      <c r="W23" s="392"/>
      <c r="X23" s="496">
        <f t="shared" si="15"/>
        <v>0</v>
      </c>
      <c r="Y23" s="492">
        <f t="shared" si="15"/>
        <v>0</v>
      </c>
      <c r="Z23" s="388"/>
      <c r="AA23" s="389"/>
      <c r="AB23" s="389"/>
      <c r="AC23" s="392"/>
      <c r="AD23" s="496">
        <f t="shared" si="16"/>
        <v>0</v>
      </c>
      <c r="AE23" s="492">
        <f t="shared" si="17"/>
        <v>0</v>
      </c>
      <c r="AF23" s="499">
        <f t="shared" si="18"/>
        <v>0</v>
      </c>
      <c r="AG23" s="500">
        <f t="shared" si="19"/>
        <v>0</v>
      </c>
      <c r="AH23" s="489">
        <f t="shared" si="19"/>
        <v>0</v>
      </c>
      <c r="AI23" s="393"/>
      <c r="AJ23" s="1135" t="e">
        <f t="shared" si="8"/>
        <v>#DIV/0!</v>
      </c>
      <c r="AK23" s="1138"/>
    </row>
    <row r="24" spans="1:37" s="49" customFormat="1" ht="12.75">
      <c r="A24" s="470">
        <v>6</v>
      </c>
      <c r="B24" s="1260" t="s">
        <v>179</v>
      </c>
      <c r="C24" s="388"/>
      <c r="D24" s="389"/>
      <c r="E24" s="389"/>
      <c r="F24" s="389"/>
      <c r="G24" s="389"/>
      <c r="H24" s="389"/>
      <c r="I24" s="389"/>
      <c r="J24" s="390"/>
      <c r="K24" s="487">
        <f t="shared" si="13"/>
        <v>0</v>
      </c>
      <c r="L24" s="333"/>
      <c r="M24" s="489">
        <f t="shared" si="14"/>
        <v>0</v>
      </c>
      <c r="N24" s="388"/>
      <c r="O24" s="389"/>
      <c r="P24" s="389"/>
      <c r="Q24" s="389"/>
      <c r="R24" s="389"/>
      <c r="S24" s="389"/>
      <c r="T24" s="389"/>
      <c r="U24" s="389"/>
      <c r="V24" s="389"/>
      <c r="W24" s="392"/>
      <c r="X24" s="496">
        <f t="shared" si="15"/>
        <v>0</v>
      </c>
      <c r="Y24" s="492">
        <f t="shared" si="15"/>
        <v>0</v>
      </c>
      <c r="Z24" s="388"/>
      <c r="AA24" s="389"/>
      <c r="AB24" s="389"/>
      <c r="AC24" s="392"/>
      <c r="AD24" s="496">
        <f t="shared" si="16"/>
        <v>0</v>
      </c>
      <c r="AE24" s="492">
        <f t="shared" si="17"/>
        <v>0</v>
      </c>
      <c r="AF24" s="499">
        <f t="shared" si="18"/>
        <v>0</v>
      </c>
      <c r="AG24" s="500">
        <f t="shared" si="19"/>
        <v>0</v>
      </c>
      <c r="AH24" s="489">
        <f t="shared" si="19"/>
        <v>0</v>
      </c>
      <c r="AI24" s="393"/>
      <c r="AJ24" s="1135" t="e">
        <f t="shared" si="8"/>
        <v>#DIV/0!</v>
      </c>
      <c r="AK24" s="1138"/>
    </row>
    <row r="25" spans="1:37" s="49" customFormat="1" ht="12.75">
      <c r="A25" s="471">
        <v>7</v>
      </c>
      <c r="B25" s="1260" t="s">
        <v>180</v>
      </c>
      <c r="C25" s="388"/>
      <c r="D25" s="389"/>
      <c r="E25" s="389"/>
      <c r="F25" s="389"/>
      <c r="G25" s="389"/>
      <c r="H25" s="389"/>
      <c r="I25" s="389"/>
      <c r="J25" s="390"/>
      <c r="K25" s="487">
        <f t="shared" si="13"/>
        <v>0</v>
      </c>
      <c r="L25" s="333"/>
      <c r="M25" s="489">
        <f t="shared" si="14"/>
        <v>0</v>
      </c>
      <c r="N25" s="388"/>
      <c r="O25" s="389"/>
      <c r="P25" s="389"/>
      <c r="Q25" s="389"/>
      <c r="R25" s="389"/>
      <c r="S25" s="389"/>
      <c r="T25" s="389"/>
      <c r="U25" s="389"/>
      <c r="V25" s="389"/>
      <c r="W25" s="392"/>
      <c r="X25" s="496">
        <f t="shared" si="15"/>
        <v>0</v>
      </c>
      <c r="Y25" s="492">
        <f t="shared" si="15"/>
        <v>0</v>
      </c>
      <c r="Z25" s="388"/>
      <c r="AA25" s="389"/>
      <c r="AB25" s="389"/>
      <c r="AC25" s="392"/>
      <c r="AD25" s="496">
        <f t="shared" si="16"/>
        <v>0</v>
      </c>
      <c r="AE25" s="492">
        <f t="shared" si="17"/>
        <v>0</v>
      </c>
      <c r="AF25" s="499">
        <f t="shared" si="18"/>
        <v>0</v>
      </c>
      <c r="AG25" s="500">
        <f t="shared" si="19"/>
        <v>0</v>
      </c>
      <c r="AH25" s="489">
        <f t="shared" si="19"/>
        <v>0</v>
      </c>
      <c r="AI25" s="393"/>
      <c r="AJ25" s="1135" t="e">
        <f t="shared" si="8"/>
        <v>#DIV/0!</v>
      </c>
      <c r="AK25" s="1138"/>
    </row>
    <row r="26" spans="1:37" s="49" customFormat="1" ht="11.25" customHeight="1" thickBot="1">
      <c r="A26" s="471">
        <v>8</v>
      </c>
      <c r="B26" s="1260" t="s">
        <v>187</v>
      </c>
      <c r="C26" s="388"/>
      <c r="D26" s="389"/>
      <c r="E26" s="389"/>
      <c r="F26" s="389"/>
      <c r="G26" s="389"/>
      <c r="H26" s="389"/>
      <c r="I26" s="389"/>
      <c r="J26" s="390"/>
      <c r="K26" s="487">
        <f t="shared" si="13"/>
        <v>0</v>
      </c>
      <c r="L26" s="333"/>
      <c r="M26" s="489">
        <f t="shared" si="14"/>
        <v>0</v>
      </c>
      <c r="N26" s="388"/>
      <c r="O26" s="389"/>
      <c r="P26" s="389"/>
      <c r="Q26" s="389"/>
      <c r="R26" s="389"/>
      <c r="S26" s="389"/>
      <c r="T26" s="389"/>
      <c r="U26" s="389"/>
      <c r="V26" s="389"/>
      <c r="W26" s="392"/>
      <c r="X26" s="496">
        <f t="shared" si="15"/>
        <v>0</v>
      </c>
      <c r="Y26" s="492">
        <f t="shared" si="15"/>
        <v>0</v>
      </c>
      <c r="Z26" s="388"/>
      <c r="AA26" s="389"/>
      <c r="AB26" s="389"/>
      <c r="AC26" s="392"/>
      <c r="AD26" s="496">
        <f t="shared" si="16"/>
        <v>0</v>
      </c>
      <c r="AE26" s="492">
        <f t="shared" si="17"/>
        <v>0</v>
      </c>
      <c r="AF26" s="499">
        <f t="shared" si="18"/>
        <v>0</v>
      </c>
      <c r="AG26" s="500">
        <f t="shared" si="19"/>
        <v>0</v>
      </c>
      <c r="AH26" s="489">
        <f t="shared" si="19"/>
        <v>0</v>
      </c>
      <c r="AI26" s="393"/>
      <c r="AJ26" s="1135" t="e">
        <f t="shared" si="8"/>
        <v>#DIV/0!</v>
      </c>
      <c r="AK26" s="1138"/>
    </row>
    <row r="27" spans="1:37" s="49" customFormat="1" ht="13.5" thickBot="1">
      <c r="A27" s="1263"/>
      <c r="B27" s="463" t="s">
        <v>211</v>
      </c>
      <c r="C27" s="451">
        <f aca="true" t="shared" si="20" ref="C27:AI27">SUM(C19:C26)</f>
        <v>0</v>
      </c>
      <c r="D27" s="451">
        <f t="shared" si="20"/>
        <v>0</v>
      </c>
      <c r="E27" s="451">
        <f t="shared" si="20"/>
        <v>0</v>
      </c>
      <c r="F27" s="451">
        <f t="shared" si="20"/>
        <v>0</v>
      </c>
      <c r="G27" s="451">
        <f t="shared" si="20"/>
        <v>0</v>
      </c>
      <c r="H27" s="451">
        <f t="shared" si="20"/>
        <v>0</v>
      </c>
      <c r="I27" s="451">
        <f t="shared" si="20"/>
        <v>0</v>
      </c>
      <c r="J27" s="350">
        <f t="shared" si="20"/>
        <v>0</v>
      </c>
      <c r="K27" s="452">
        <f t="shared" si="20"/>
        <v>0</v>
      </c>
      <c r="L27" s="451">
        <f t="shared" si="20"/>
        <v>0</v>
      </c>
      <c r="M27" s="453">
        <f t="shared" si="20"/>
        <v>0</v>
      </c>
      <c r="N27" s="451">
        <f t="shared" si="20"/>
        <v>0</v>
      </c>
      <c r="O27" s="451">
        <f t="shared" si="20"/>
        <v>0</v>
      </c>
      <c r="P27" s="451">
        <f t="shared" si="20"/>
        <v>0</v>
      </c>
      <c r="Q27" s="451">
        <f t="shared" si="20"/>
        <v>0</v>
      </c>
      <c r="R27" s="451">
        <f t="shared" si="20"/>
        <v>0</v>
      </c>
      <c r="S27" s="451">
        <f t="shared" si="20"/>
        <v>0</v>
      </c>
      <c r="T27" s="451">
        <f t="shared" si="20"/>
        <v>0</v>
      </c>
      <c r="U27" s="451">
        <f t="shared" si="20"/>
        <v>0</v>
      </c>
      <c r="V27" s="451">
        <f t="shared" si="20"/>
        <v>0</v>
      </c>
      <c r="W27" s="350">
        <f t="shared" si="20"/>
        <v>0</v>
      </c>
      <c r="X27" s="452">
        <f t="shared" si="20"/>
        <v>0</v>
      </c>
      <c r="Y27" s="453">
        <f t="shared" si="20"/>
        <v>0</v>
      </c>
      <c r="Z27" s="451">
        <f t="shared" si="20"/>
        <v>0</v>
      </c>
      <c r="AA27" s="451">
        <f t="shared" si="20"/>
        <v>0</v>
      </c>
      <c r="AB27" s="451">
        <f t="shared" si="20"/>
        <v>0</v>
      </c>
      <c r="AC27" s="350">
        <f t="shared" si="20"/>
        <v>0</v>
      </c>
      <c r="AD27" s="452">
        <f t="shared" si="20"/>
        <v>0</v>
      </c>
      <c r="AE27" s="453">
        <f t="shared" si="20"/>
        <v>0</v>
      </c>
      <c r="AF27" s="451">
        <f t="shared" si="20"/>
        <v>0</v>
      </c>
      <c r="AG27" s="451">
        <f t="shared" si="20"/>
        <v>0</v>
      </c>
      <c r="AH27" s="350">
        <f t="shared" si="20"/>
        <v>0</v>
      </c>
      <c r="AI27" s="1674">
        <f t="shared" si="20"/>
        <v>0</v>
      </c>
      <c r="AJ27" s="1675" t="e">
        <f t="shared" si="8"/>
        <v>#DIV/0!</v>
      </c>
      <c r="AK27" s="1674">
        <f>SUM(AK19:AK26)</f>
        <v>0</v>
      </c>
    </row>
    <row r="28" spans="1:37" s="439" customFormat="1" ht="13.5" thickBot="1">
      <c r="A28" s="1264">
        <v>2</v>
      </c>
      <c r="B28" s="1259" t="s">
        <v>215</v>
      </c>
      <c r="C28" s="433">
        <f>C8+C9</f>
        <v>0</v>
      </c>
      <c r="D28" s="434">
        <f aca="true" t="shared" si="21" ref="D28:AK28">D8+D9</f>
        <v>0</v>
      </c>
      <c r="E28" s="434">
        <f t="shared" si="21"/>
        <v>0</v>
      </c>
      <c r="F28" s="434">
        <f t="shared" si="21"/>
        <v>0</v>
      </c>
      <c r="G28" s="434">
        <f t="shared" si="21"/>
        <v>0</v>
      </c>
      <c r="H28" s="434">
        <f t="shared" si="21"/>
        <v>0</v>
      </c>
      <c r="I28" s="434">
        <f t="shared" si="21"/>
        <v>0</v>
      </c>
      <c r="J28" s="1676">
        <f t="shared" si="21"/>
        <v>0</v>
      </c>
      <c r="K28" s="433">
        <f t="shared" si="21"/>
        <v>0</v>
      </c>
      <c r="L28" s="434">
        <f t="shared" si="21"/>
        <v>0</v>
      </c>
      <c r="M28" s="435">
        <f t="shared" si="21"/>
        <v>0</v>
      </c>
      <c r="N28" s="436">
        <f t="shared" si="21"/>
        <v>0</v>
      </c>
      <c r="O28" s="434">
        <f t="shared" si="21"/>
        <v>0</v>
      </c>
      <c r="P28" s="434">
        <f t="shared" si="21"/>
        <v>0</v>
      </c>
      <c r="Q28" s="434">
        <f t="shared" si="21"/>
        <v>0</v>
      </c>
      <c r="R28" s="434">
        <f t="shared" si="21"/>
        <v>0</v>
      </c>
      <c r="S28" s="434">
        <f t="shared" si="21"/>
        <v>0</v>
      </c>
      <c r="T28" s="434">
        <f t="shared" si="21"/>
        <v>0</v>
      </c>
      <c r="U28" s="434">
        <f t="shared" si="21"/>
        <v>0</v>
      </c>
      <c r="V28" s="434">
        <f t="shared" si="21"/>
        <v>0</v>
      </c>
      <c r="W28" s="1676">
        <f t="shared" si="21"/>
        <v>0</v>
      </c>
      <c r="X28" s="433">
        <f t="shared" si="21"/>
        <v>0</v>
      </c>
      <c r="Y28" s="435">
        <f t="shared" si="21"/>
        <v>0</v>
      </c>
      <c r="Z28" s="436">
        <f t="shared" si="21"/>
        <v>0</v>
      </c>
      <c r="AA28" s="434">
        <f t="shared" si="21"/>
        <v>0</v>
      </c>
      <c r="AB28" s="434">
        <f t="shared" si="21"/>
        <v>0</v>
      </c>
      <c r="AC28" s="1676">
        <f t="shared" si="21"/>
        <v>0</v>
      </c>
      <c r="AD28" s="433">
        <f t="shared" si="21"/>
        <v>0</v>
      </c>
      <c r="AE28" s="435">
        <f t="shared" si="21"/>
        <v>0</v>
      </c>
      <c r="AF28" s="436">
        <f t="shared" si="21"/>
        <v>0</v>
      </c>
      <c r="AG28" s="434">
        <f t="shared" si="21"/>
        <v>0</v>
      </c>
      <c r="AH28" s="1676">
        <f t="shared" si="21"/>
        <v>0</v>
      </c>
      <c r="AI28" s="438">
        <f t="shared" si="21"/>
        <v>0</v>
      </c>
      <c r="AJ28" s="438" t="e">
        <f t="shared" si="21"/>
        <v>#DIV/0!</v>
      </c>
      <c r="AK28" s="454">
        <f t="shared" si="21"/>
        <v>0</v>
      </c>
    </row>
    <row r="29" spans="1:37" s="27" customFormat="1" ht="13.5" thickBot="1">
      <c r="A29" s="1265">
        <v>13</v>
      </c>
      <c r="B29" s="465" t="s">
        <v>216</v>
      </c>
      <c r="C29" s="417">
        <f>C30-C28</f>
        <v>0</v>
      </c>
      <c r="D29" s="430">
        <f aca="true" t="shared" si="22" ref="D29:AK29">D30-D28</f>
        <v>0</v>
      </c>
      <c r="E29" s="430">
        <f t="shared" si="22"/>
        <v>0</v>
      </c>
      <c r="F29" s="430">
        <f t="shared" si="22"/>
        <v>0</v>
      </c>
      <c r="G29" s="430">
        <f t="shared" si="22"/>
        <v>0</v>
      </c>
      <c r="H29" s="430">
        <f t="shared" si="22"/>
        <v>0</v>
      </c>
      <c r="I29" s="430">
        <f t="shared" si="22"/>
        <v>0</v>
      </c>
      <c r="J29" s="431">
        <f t="shared" si="22"/>
        <v>0</v>
      </c>
      <c r="K29" s="418">
        <f t="shared" si="22"/>
        <v>0</v>
      </c>
      <c r="L29" s="430">
        <f t="shared" si="22"/>
        <v>0</v>
      </c>
      <c r="M29" s="431">
        <f t="shared" si="22"/>
        <v>0</v>
      </c>
      <c r="N29" s="418">
        <f t="shared" si="22"/>
        <v>0</v>
      </c>
      <c r="O29" s="430">
        <f t="shared" si="22"/>
        <v>0</v>
      </c>
      <c r="P29" s="430">
        <f t="shared" si="22"/>
        <v>0</v>
      </c>
      <c r="Q29" s="430">
        <f t="shared" si="22"/>
        <v>0</v>
      </c>
      <c r="R29" s="430">
        <f t="shared" si="22"/>
        <v>0</v>
      </c>
      <c r="S29" s="430">
        <f t="shared" si="22"/>
        <v>0</v>
      </c>
      <c r="T29" s="430">
        <f t="shared" si="22"/>
        <v>0</v>
      </c>
      <c r="U29" s="430">
        <f t="shared" si="22"/>
        <v>0</v>
      </c>
      <c r="V29" s="430">
        <f t="shared" si="22"/>
        <v>0</v>
      </c>
      <c r="W29" s="431">
        <f t="shared" si="22"/>
        <v>0</v>
      </c>
      <c r="X29" s="418">
        <f t="shared" si="22"/>
        <v>0</v>
      </c>
      <c r="Y29" s="431">
        <f t="shared" si="22"/>
        <v>0</v>
      </c>
      <c r="Z29" s="418">
        <f t="shared" si="22"/>
        <v>0</v>
      </c>
      <c r="AA29" s="430">
        <f t="shared" si="22"/>
        <v>0</v>
      </c>
      <c r="AB29" s="430">
        <f t="shared" si="22"/>
        <v>0</v>
      </c>
      <c r="AC29" s="431">
        <f t="shared" si="22"/>
        <v>0</v>
      </c>
      <c r="AD29" s="418">
        <f t="shared" si="22"/>
        <v>0</v>
      </c>
      <c r="AE29" s="431">
        <f t="shared" si="22"/>
        <v>0</v>
      </c>
      <c r="AF29" s="418">
        <f t="shared" si="22"/>
        <v>0</v>
      </c>
      <c r="AG29" s="430">
        <f t="shared" si="22"/>
        <v>0</v>
      </c>
      <c r="AH29" s="431">
        <f t="shared" si="22"/>
        <v>0</v>
      </c>
      <c r="AI29" s="419">
        <f t="shared" si="22"/>
        <v>0</v>
      </c>
      <c r="AJ29" s="1141" t="e">
        <f>AH29/AF29</f>
        <v>#DIV/0!</v>
      </c>
      <c r="AK29" s="419">
        <f t="shared" si="22"/>
        <v>0</v>
      </c>
    </row>
    <row r="30" spans="1:37" s="27" customFormat="1" ht="13.5" thickBot="1">
      <c r="A30" s="1265">
        <v>15</v>
      </c>
      <c r="B30" s="465" t="s">
        <v>217</v>
      </c>
      <c r="C30" s="417">
        <f aca="true" t="shared" si="23" ref="C30:AI30">C17+C27</f>
        <v>0</v>
      </c>
      <c r="D30" s="430">
        <f t="shared" si="23"/>
        <v>0</v>
      </c>
      <c r="E30" s="430">
        <f t="shared" si="23"/>
        <v>0</v>
      </c>
      <c r="F30" s="430">
        <f t="shared" si="23"/>
        <v>0</v>
      </c>
      <c r="G30" s="430">
        <f t="shared" si="23"/>
        <v>0</v>
      </c>
      <c r="H30" s="430">
        <f t="shared" si="23"/>
        <v>0</v>
      </c>
      <c r="I30" s="430">
        <f t="shared" si="23"/>
        <v>0</v>
      </c>
      <c r="J30" s="431">
        <f t="shared" si="23"/>
        <v>0</v>
      </c>
      <c r="K30" s="418">
        <f t="shared" si="23"/>
        <v>0</v>
      </c>
      <c r="L30" s="430">
        <f t="shared" si="23"/>
        <v>0</v>
      </c>
      <c r="M30" s="431">
        <f t="shared" si="23"/>
        <v>0</v>
      </c>
      <c r="N30" s="418">
        <f t="shared" si="23"/>
        <v>0</v>
      </c>
      <c r="O30" s="430">
        <f t="shared" si="23"/>
        <v>0</v>
      </c>
      <c r="P30" s="430">
        <f t="shared" si="23"/>
        <v>0</v>
      </c>
      <c r="Q30" s="430">
        <f t="shared" si="23"/>
        <v>0</v>
      </c>
      <c r="R30" s="430">
        <f t="shared" si="23"/>
        <v>0</v>
      </c>
      <c r="S30" s="430">
        <f t="shared" si="23"/>
        <v>0</v>
      </c>
      <c r="T30" s="430">
        <f t="shared" si="23"/>
        <v>0</v>
      </c>
      <c r="U30" s="430">
        <f t="shared" si="23"/>
        <v>0</v>
      </c>
      <c r="V30" s="430">
        <f t="shared" si="23"/>
        <v>0</v>
      </c>
      <c r="W30" s="431">
        <f t="shared" si="23"/>
        <v>0</v>
      </c>
      <c r="X30" s="418">
        <f t="shared" si="23"/>
        <v>0</v>
      </c>
      <c r="Y30" s="431">
        <f t="shared" si="23"/>
        <v>0</v>
      </c>
      <c r="Z30" s="418">
        <f t="shared" si="23"/>
        <v>0</v>
      </c>
      <c r="AA30" s="430">
        <f t="shared" si="23"/>
        <v>0</v>
      </c>
      <c r="AB30" s="430">
        <f t="shared" si="23"/>
        <v>0</v>
      </c>
      <c r="AC30" s="431">
        <f t="shared" si="23"/>
        <v>0</v>
      </c>
      <c r="AD30" s="418">
        <f t="shared" si="23"/>
        <v>0</v>
      </c>
      <c r="AE30" s="431">
        <f t="shared" si="23"/>
        <v>0</v>
      </c>
      <c r="AF30" s="418">
        <f t="shared" si="23"/>
        <v>0</v>
      </c>
      <c r="AG30" s="430">
        <f t="shared" si="23"/>
        <v>0</v>
      </c>
      <c r="AH30" s="431">
        <f t="shared" si="23"/>
        <v>0</v>
      </c>
      <c r="AI30" s="419">
        <f t="shared" si="23"/>
        <v>0</v>
      </c>
      <c r="AJ30" s="1141" t="e">
        <f>AH30/AF30</f>
        <v>#DIV/0!</v>
      </c>
      <c r="AK30" s="419">
        <f>AK17+AK27</f>
        <v>0</v>
      </c>
    </row>
    <row r="31" spans="1:36" s="27" customFormat="1" ht="12.75">
      <c r="A31" s="694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379"/>
    </row>
    <row r="32" spans="1:37" s="1493" customFormat="1" ht="13.5" thickBot="1">
      <c r="A32" s="1488"/>
      <c r="B32" s="1489"/>
      <c r="C32" s="1490"/>
      <c r="D32" s="1490"/>
      <c r="E32" s="1490"/>
      <c r="F32" s="1490"/>
      <c r="G32" s="1490"/>
      <c r="H32" s="1490"/>
      <c r="I32" s="1490"/>
      <c r="J32" s="1490"/>
      <c r="K32" s="1491"/>
      <c r="L32" s="1491"/>
      <c r="M32" s="1491"/>
      <c r="N32" s="1490"/>
      <c r="O32" s="1490"/>
      <c r="P32" s="1490"/>
      <c r="Q32" s="1490"/>
      <c r="R32" s="1490"/>
      <c r="S32" s="1490"/>
      <c r="T32" s="1490"/>
      <c r="U32" s="1490"/>
      <c r="V32" s="1490"/>
      <c r="W32" s="1490"/>
      <c r="X32" s="1491"/>
      <c r="Y32" s="1491"/>
      <c r="Z32" s="1490"/>
      <c r="AA32" s="1490"/>
      <c r="AB32" s="1490"/>
      <c r="AC32" s="1490"/>
      <c r="AD32" s="1491"/>
      <c r="AE32" s="1491"/>
      <c r="AF32" s="1491"/>
      <c r="AG32" s="1491"/>
      <c r="AH32" s="1491"/>
      <c r="AI32" s="1490"/>
      <c r="AJ32" s="1487"/>
      <c r="AK32" s="1492"/>
    </row>
    <row r="33" spans="1:36" s="955" customFormat="1" ht="35.25" customHeight="1" thickBot="1">
      <c r="A33" s="2501" t="s">
        <v>393</v>
      </c>
      <c r="B33" s="2502"/>
      <c r="C33" s="2493" t="s">
        <v>395</v>
      </c>
      <c r="D33" s="2493"/>
      <c r="E33" s="2493"/>
      <c r="F33" s="2494"/>
      <c r="G33" s="2484" t="s">
        <v>412</v>
      </c>
      <c r="H33" s="2485"/>
      <c r="I33" s="2485"/>
      <c r="J33" s="2485"/>
      <c r="K33" s="2486"/>
      <c r="L33" s="2484" t="s">
        <v>410</v>
      </c>
      <c r="M33" s="2485"/>
      <c r="N33" s="2485"/>
      <c r="O33" s="2485"/>
      <c r="P33" s="2486"/>
      <c r="X33" s="1357"/>
      <c r="Y33" s="1357"/>
      <c r="AD33" s="1357"/>
      <c r="AE33" s="1357"/>
      <c r="AF33" s="1357"/>
      <c r="AG33" s="1357"/>
      <c r="AH33" s="1357"/>
      <c r="AJ33" s="954"/>
    </row>
    <row r="34" spans="1:36" s="955" customFormat="1" ht="13.5" customHeight="1">
      <c r="A34" s="2503" t="s">
        <v>394</v>
      </c>
      <c r="B34" s="2504"/>
      <c r="C34" s="2495"/>
      <c r="D34" s="2495"/>
      <c r="E34" s="2495"/>
      <c r="F34" s="2496"/>
      <c r="G34" s="2487"/>
      <c r="H34" s="2488"/>
      <c r="I34" s="2488"/>
      <c r="J34" s="2488"/>
      <c r="K34" s="2489"/>
      <c r="L34" s="2490"/>
      <c r="M34" s="2491"/>
      <c r="N34" s="2491"/>
      <c r="O34" s="2491"/>
      <c r="P34" s="2492"/>
      <c r="X34" s="1357"/>
      <c r="Y34" s="1357"/>
      <c r="AD34" s="1357"/>
      <c r="AE34" s="1357"/>
      <c r="AF34" s="1357"/>
      <c r="AG34" s="1357"/>
      <c r="AH34" s="1357"/>
      <c r="AJ34" s="954"/>
    </row>
    <row r="35" spans="1:36" s="955" customFormat="1" ht="12.75">
      <c r="A35" s="2505" t="s">
        <v>396</v>
      </c>
      <c r="B35" s="2506"/>
      <c r="C35" s="2497"/>
      <c r="D35" s="2497"/>
      <c r="E35" s="2497"/>
      <c r="F35" s="2498"/>
      <c r="G35" s="2473"/>
      <c r="H35" s="2474"/>
      <c r="I35" s="2474"/>
      <c r="J35" s="2474"/>
      <c r="K35" s="2475"/>
      <c r="L35" s="2476"/>
      <c r="M35" s="2477"/>
      <c r="N35" s="2477"/>
      <c r="O35" s="2477"/>
      <c r="P35" s="2478"/>
      <c r="X35" s="1357"/>
      <c r="Y35" s="1357"/>
      <c r="AD35" s="1357"/>
      <c r="AE35" s="1357"/>
      <c r="AF35" s="1357"/>
      <c r="AG35" s="1357"/>
      <c r="AH35" s="1357"/>
      <c r="AJ35" s="954"/>
    </row>
    <row r="36" spans="1:36" s="955" customFormat="1" ht="12.75">
      <c r="A36" s="2471" t="s">
        <v>397</v>
      </c>
      <c r="B36" s="2472"/>
      <c r="C36" s="2499"/>
      <c r="D36" s="2499"/>
      <c r="E36" s="2499"/>
      <c r="F36" s="2500"/>
      <c r="G36" s="2454"/>
      <c r="H36" s="2455"/>
      <c r="I36" s="2455"/>
      <c r="J36" s="2455"/>
      <c r="K36" s="2456"/>
      <c r="L36" s="2457"/>
      <c r="M36" s="2458"/>
      <c r="N36" s="2458"/>
      <c r="O36" s="2458"/>
      <c r="P36" s="2459"/>
      <c r="X36" s="1357"/>
      <c r="Y36" s="1357"/>
      <c r="AD36" s="1357"/>
      <c r="AE36" s="1357"/>
      <c r="AF36" s="1357"/>
      <c r="AG36" s="1357"/>
      <c r="AH36" s="1357"/>
      <c r="AJ36" s="954"/>
    </row>
    <row r="37" spans="1:36" ht="15" thickBot="1">
      <c r="A37" s="2461" t="s">
        <v>411</v>
      </c>
      <c r="B37" s="2462"/>
      <c r="C37" s="2463"/>
      <c r="D37" s="2463"/>
      <c r="E37" s="2463"/>
      <c r="F37" s="2464"/>
      <c r="G37" s="2465"/>
      <c r="H37" s="2466"/>
      <c r="I37" s="2466"/>
      <c r="J37" s="2466"/>
      <c r="K37" s="2467"/>
      <c r="L37" s="2468"/>
      <c r="M37" s="2469"/>
      <c r="N37" s="2469"/>
      <c r="O37" s="2469"/>
      <c r="P37" s="2470"/>
      <c r="Q37" s="64"/>
      <c r="R37" s="61"/>
      <c r="S37" s="61"/>
      <c r="T37" s="61"/>
      <c r="U37" s="61"/>
      <c r="V37" s="61"/>
      <c r="W37" s="61"/>
      <c r="X37" s="11"/>
      <c r="Y37" s="11"/>
      <c r="Z37" s="2460"/>
      <c r="AA37" s="2460"/>
      <c r="AB37" s="2460"/>
      <c r="AC37" s="61"/>
      <c r="AD37" s="516"/>
      <c r="AE37" s="516"/>
      <c r="AF37" s="516"/>
      <c r="AG37" s="516"/>
      <c r="AH37" s="516"/>
      <c r="AI37" s="61"/>
      <c r="AJ37" s="69"/>
    </row>
  </sheetData>
  <sheetProtection/>
  <mergeCells count="45">
    <mergeCell ref="AB5:AC5"/>
    <mergeCell ref="A2:AH2"/>
    <mergeCell ref="A3:AH3"/>
    <mergeCell ref="AF5:AH5"/>
    <mergeCell ref="B5:B6"/>
    <mergeCell ref="A5:A6"/>
    <mergeCell ref="C5:D5"/>
    <mergeCell ref="E5:F5"/>
    <mergeCell ref="AD5:AE5"/>
    <mergeCell ref="N5:O5"/>
    <mergeCell ref="P5:Q5"/>
    <mergeCell ref="Z5:AA5"/>
    <mergeCell ref="G5:H5"/>
    <mergeCell ref="I5:J5"/>
    <mergeCell ref="K5:M5"/>
    <mergeCell ref="V5:W5"/>
    <mergeCell ref="R5:S5"/>
    <mergeCell ref="C33:F33"/>
    <mergeCell ref="C34:F34"/>
    <mergeCell ref="C35:F35"/>
    <mergeCell ref="C36:F36"/>
    <mergeCell ref="T5:U5"/>
    <mergeCell ref="X5:Y5"/>
    <mergeCell ref="A7:AK7"/>
    <mergeCell ref="AK5:AK6"/>
    <mergeCell ref="AI5:AI6"/>
    <mergeCell ref="AJ5:AJ6"/>
    <mergeCell ref="G34:K34"/>
    <mergeCell ref="L34:P34"/>
    <mergeCell ref="G35:K35"/>
    <mergeCell ref="L35:P35"/>
    <mergeCell ref="A18:AK18"/>
    <mergeCell ref="A33:B33"/>
    <mergeCell ref="G33:K33"/>
    <mergeCell ref="L33:P33"/>
    <mergeCell ref="A34:B34"/>
    <mergeCell ref="A35:B35"/>
    <mergeCell ref="G36:K36"/>
    <mergeCell ref="L36:P36"/>
    <mergeCell ref="Z37:AB37"/>
    <mergeCell ref="A37:B37"/>
    <mergeCell ref="C37:F37"/>
    <mergeCell ref="G37:K37"/>
    <mergeCell ref="L37:P37"/>
    <mergeCell ref="A36:B3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6"/>
  </sheetPr>
  <dimension ref="A1:AK39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" sqref="A3:AH3"/>
    </sheetView>
  </sheetViews>
  <sheetFormatPr defaultColWidth="9.00390625" defaultRowHeight="12.75"/>
  <cols>
    <col min="1" max="1" width="3.25390625" style="24" customWidth="1"/>
    <col min="2" max="2" width="22.125" style="0" customWidth="1"/>
    <col min="3" max="5" width="4.625" style="0" customWidth="1"/>
    <col min="6" max="6" width="5.25390625" style="0" customWidth="1"/>
    <col min="7" max="10" width="4.625" style="0" customWidth="1"/>
    <col min="11" max="11" width="3.875" style="2" customWidth="1"/>
    <col min="12" max="13" width="4.625" style="2" customWidth="1"/>
    <col min="14" max="19" width="4.625" style="0" customWidth="1"/>
    <col min="20" max="20" width="3.75390625" style="0" customWidth="1"/>
    <col min="21" max="21" width="4.375" style="0" customWidth="1"/>
    <col min="22" max="22" width="3.875" style="0" customWidth="1"/>
    <col min="23" max="23" width="4.625" style="0" customWidth="1"/>
    <col min="24" max="25" width="4.625" style="2" customWidth="1"/>
    <col min="26" max="26" width="3.875" style="0" customWidth="1"/>
    <col min="27" max="27" width="4.625" style="0" customWidth="1"/>
    <col min="28" max="28" width="3.75390625" style="0" customWidth="1"/>
    <col min="29" max="29" width="4.625" style="0" customWidth="1"/>
    <col min="30" max="33" width="4.625" style="2" customWidth="1"/>
    <col min="34" max="34" width="6.25390625" style="2" customWidth="1"/>
    <col min="35" max="35" width="6.375" style="0" customWidth="1"/>
    <col min="36" max="36" width="6.375" style="69" customWidth="1"/>
    <col min="37" max="37" width="9.25390625" style="0" customWidth="1"/>
  </cols>
  <sheetData>
    <row r="1" ht="15.75">
      <c r="A1" s="1585" t="s">
        <v>416</v>
      </c>
    </row>
    <row r="2" spans="1:36" s="1495" customFormat="1" ht="18.75">
      <c r="A2" s="2550" t="s">
        <v>188</v>
      </c>
      <c r="B2" s="2550"/>
      <c r="C2" s="2550"/>
      <c r="D2" s="2550"/>
      <c r="E2" s="2550"/>
      <c r="F2" s="2550"/>
      <c r="G2" s="2550"/>
      <c r="H2" s="2550"/>
      <c r="I2" s="2550"/>
      <c r="J2" s="2550"/>
      <c r="K2" s="2550"/>
      <c r="L2" s="2550"/>
      <c r="M2" s="2550"/>
      <c r="N2" s="2550"/>
      <c r="O2" s="2550"/>
      <c r="P2" s="2550"/>
      <c r="Q2" s="2550"/>
      <c r="R2" s="2550"/>
      <c r="S2" s="2550"/>
      <c r="T2" s="2550"/>
      <c r="U2" s="2550"/>
      <c r="V2" s="2550"/>
      <c r="W2" s="2550"/>
      <c r="X2" s="2550"/>
      <c r="Y2" s="2550"/>
      <c r="Z2" s="2550"/>
      <c r="AA2" s="2550"/>
      <c r="AB2" s="2550"/>
      <c r="AC2" s="2550"/>
      <c r="AD2" s="2550"/>
      <c r="AE2" s="2550"/>
      <c r="AF2" s="2550"/>
      <c r="AG2" s="2550"/>
      <c r="AH2" s="2550"/>
      <c r="AI2" s="1286"/>
      <c r="AJ2" s="1494"/>
    </row>
    <row r="3" spans="1:36" s="1495" customFormat="1" ht="18.75">
      <c r="A3" s="2550" t="s">
        <v>471</v>
      </c>
      <c r="B3" s="2550"/>
      <c r="C3" s="2550"/>
      <c r="D3" s="2550"/>
      <c r="E3" s="2550"/>
      <c r="F3" s="2550"/>
      <c r="G3" s="2550"/>
      <c r="H3" s="2550"/>
      <c r="I3" s="2550"/>
      <c r="J3" s="2550"/>
      <c r="K3" s="2550"/>
      <c r="L3" s="2550"/>
      <c r="M3" s="2550"/>
      <c r="N3" s="2550"/>
      <c r="O3" s="2550"/>
      <c r="P3" s="2550"/>
      <c r="Q3" s="2550"/>
      <c r="R3" s="2550"/>
      <c r="S3" s="2550"/>
      <c r="T3" s="2550"/>
      <c r="U3" s="2550"/>
      <c r="V3" s="2550"/>
      <c r="W3" s="2550"/>
      <c r="X3" s="2550"/>
      <c r="Y3" s="2550"/>
      <c r="Z3" s="2550"/>
      <c r="AA3" s="2550"/>
      <c r="AB3" s="2550"/>
      <c r="AC3" s="2550"/>
      <c r="AD3" s="2550"/>
      <c r="AE3" s="2550"/>
      <c r="AF3" s="2550"/>
      <c r="AG3" s="2550"/>
      <c r="AH3" s="2550"/>
      <c r="AI3" s="1286"/>
      <c r="AJ3" s="1494"/>
    </row>
    <row r="4" ht="13.5" thickBot="1">
      <c r="A4" s="49"/>
    </row>
    <row r="5" spans="1:37" ht="24" customHeight="1">
      <c r="A5" s="2520" t="s">
        <v>193</v>
      </c>
      <c r="B5" s="2528" t="s">
        <v>222</v>
      </c>
      <c r="C5" s="2541" t="s">
        <v>194</v>
      </c>
      <c r="D5" s="2510"/>
      <c r="E5" s="2510" t="s">
        <v>198</v>
      </c>
      <c r="F5" s="2510"/>
      <c r="G5" s="2510" t="s">
        <v>199</v>
      </c>
      <c r="H5" s="2510"/>
      <c r="I5" s="2510" t="s">
        <v>200</v>
      </c>
      <c r="J5" s="2514"/>
      <c r="K5" s="2522" t="s">
        <v>218</v>
      </c>
      <c r="L5" s="2613"/>
      <c r="M5" s="2614"/>
      <c r="N5" s="2541" t="s">
        <v>202</v>
      </c>
      <c r="O5" s="2510"/>
      <c r="P5" s="2510" t="s">
        <v>203</v>
      </c>
      <c r="Q5" s="2510"/>
      <c r="R5" s="2510" t="s">
        <v>204</v>
      </c>
      <c r="S5" s="2510"/>
      <c r="T5" s="2510" t="s">
        <v>205</v>
      </c>
      <c r="U5" s="2510"/>
      <c r="V5" s="2510" t="s">
        <v>206</v>
      </c>
      <c r="W5" s="2514"/>
      <c r="X5" s="2522" t="s">
        <v>219</v>
      </c>
      <c r="Y5" s="2523"/>
      <c r="Z5" s="2541" t="s">
        <v>207</v>
      </c>
      <c r="AA5" s="2510"/>
      <c r="AB5" s="2510" t="s">
        <v>208</v>
      </c>
      <c r="AC5" s="2514"/>
      <c r="AD5" s="2522" t="s">
        <v>220</v>
      </c>
      <c r="AE5" s="2523"/>
      <c r="AF5" s="2615" t="s">
        <v>221</v>
      </c>
      <c r="AG5" s="2616"/>
      <c r="AH5" s="2523"/>
      <c r="AI5" s="2545" t="s">
        <v>214</v>
      </c>
      <c r="AJ5" s="2535" t="s">
        <v>209</v>
      </c>
      <c r="AK5" s="2520" t="s">
        <v>380</v>
      </c>
    </row>
    <row r="6" spans="1:37" ht="45" customHeight="1" thickBot="1">
      <c r="A6" s="2534"/>
      <c r="B6" s="2555"/>
      <c r="C6" s="20" t="s">
        <v>196</v>
      </c>
      <c r="D6" s="18" t="s">
        <v>197</v>
      </c>
      <c r="E6" s="18" t="s">
        <v>196</v>
      </c>
      <c r="F6" s="18" t="s">
        <v>197</v>
      </c>
      <c r="G6" s="18" t="s">
        <v>196</v>
      </c>
      <c r="H6" s="18" t="s">
        <v>197</v>
      </c>
      <c r="I6" s="18" t="s">
        <v>196</v>
      </c>
      <c r="J6" s="19" t="s">
        <v>197</v>
      </c>
      <c r="K6" s="1142" t="s">
        <v>196</v>
      </c>
      <c r="L6" s="1143" t="s">
        <v>201</v>
      </c>
      <c r="M6" s="1144" t="s">
        <v>197</v>
      </c>
      <c r="N6" s="20" t="s">
        <v>196</v>
      </c>
      <c r="O6" s="18" t="s">
        <v>197</v>
      </c>
      <c r="P6" s="18" t="s">
        <v>196</v>
      </c>
      <c r="Q6" s="18" t="s">
        <v>197</v>
      </c>
      <c r="R6" s="18" t="s">
        <v>196</v>
      </c>
      <c r="S6" s="18" t="s">
        <v>197</v>
      </c>
      <c r="T6" s="18" t="s">
        <v>196</v>
      </c>
      <c r="U6" s="18" t="s">
        <v>197</v>
      </c>
      <c r="V6" s="18" t="s">
        <v>196</v>
      </c>
      <c r="W6" s="19" t="s">
        <v>197</v>
      </c>
      <c r="X6" s="1142" t="s">
        <v>196</v>
      </c>
      <c r="Y6" s="1145" t="s">
        <v>197</v>
      </c>
      <c r="Z6" s="20" t="s">
        <v>196</v>
      </c>
      <c r="AA6" s="18" t="s">
        <v>197</v>
      </c>
      <c r="AB6" s="18" t="s">
        <v>196</v>
      </c>
      <c r="AC6" s="19" t="s">
        <v>197</v>
      </c>
      <c r="AD6" s="1142" t="s">
        <v>196</v>
      </c>
      <c r="AE6" s="1145" t="s">
        <v>197</v>
      </c>
      <c r="AF6" s="1146" t="s">
        <v>196</v>
      </c>
      <c r="AG6" s="1143" t="s">
        <v>201</v>
      </c>
      <c r="AH6" s="1145" t="s">
        <v>197</v>
      </c>
      <c r="AI6" s="2557"/>
      <c r="AJ6" s="2536"/>
      <c r="AK6" s="2521"/>
    </row>
    <row r="7" spans="1:37" ht="13.5" thickBot="1">
      <c r="A7" s="2563" t="s">
        <v>210</v>
      </c>
      <c r="B7" s="2564"/>
      <c r="C7" s="2564"/>
      <c r="D7" s="2564"/>
      <c r="E7" s="2564"/>
      <c r="F7" s="2564"/>
      <c r="G7" s="2564"/>
      <c r="H7" s="2564"/>
      <c r="I7" s="2564"/>
      <c r="J7" s="2564"/>
      <c r="K7" s="2564"/>
      <c r="L7" s="2564"/>
      <c r="M7" s="2564"/>
      <c r="N7" s="2564"/>
      <c r="O7" s="2564"/>
      <c r="P7" s="2564"/>
      <c r="Q7" s="2564"/>
      <c r="R7" s="2564"/>
      <c r="S7" s="2564"/>
      <c r="T7" s="2564"/>
      <c r="U7" s="2564"/>
      <c r="V7" s="2564"/>
      <c r="W7" s="2564"/>
      <c r="X7" s="2564"/>
      <c r="Y7" s="2564"/>
      <c r="Z7" s="2564"/>
      <c r="AA7" s="2564"/>
      <c r="AB7" s="2564"/>
      <c r="AC7" s="2564"/>
      <c r="AD7" s="2564"/>
      <c r="AE7" s="2564"/>
      <c r="AF7" s="2564"/>
      <c r="AG7" s="2564"/>
      <c r="AH7" s="2564"/>
      <c r="AI7" s="2564"/>
      <c r="AJ7" s="2564"/>
      <c r="AK7" s="2565"/>
    </row>
    <row r="8" spans="1:37" s="66" customFormat="1" ht="21.75">
      <c r="A8" s="713">
        <v>1</v>
      </c>
      <c r="B8" s="2242" t="s">
        <v>403</v>
      </c>
      <c r="C8" s="714"/>
      <c r="D8" s="715"/>
      <c r="E8" s="715"/>
      <c r="F8" s="715"/>
      <c r="G8" s="715"/>
      <c r="H8" s="715"/>
      <c r="I8" s="715"/>
      <c r="J8" s="716"/>
      <c r="K8" s="732">
        <f aca="true" t="shared" si="0" ref="K8:K16">C8+E8+G8+I8</f>
        <v>0</v>
      </c>
      <c r="L8" s="733"/>
      <c r="M8" s="734">
        <f aca="true" t="shared" si="1" ref="M8:M16">D8+F8+H8+J8</f>
        <v>0</v>
      </c>
      <c r="N8" s="714"/>
      <c r="O8" s="715"/>
      <c r="P8" s="715"/>
      <c r="Q8" s="715"/>
      <c r="R8" s="715"/>
      <c r="S8" s="715"/>
      <c r="T8" s="715"/>
      <c r="U8" s="715"/>
      <c r="V8" s="715"/>
      <c r="W8" s="717"/>
      <c r="X8" s="732">
        <f aca="true" t="shared" si="2" ref="X8:X16">N8+P8+R8+T8+V8</f>
        <v>0</v>
      </c>
      <c r="Y8" s="734">
        <f aca="true" t="shared" si="3" ref="Y8:Y16">O8+Q8+S8+U8+W8</f>
        <v>0</v>
      </c>
      <c r="Z8" s="714"/>
      <c r="AA8" s="715"/>
      <c r="AB8" s="715"/>
      <c r="AC8" s="717"/>
      <c r="AD8" s="732">
        <f aca="true" t="shared" si="4" ref="AD8:AD16">Z8+AB8</f>
        <v>0</v>
      </c>
      <c r="AE8" s="749">
        <f aca="true" t="shared" si="5" ref="AE8:AE16">AA8+AC8</f>
        <v>0</v>
      </c>
      <c r="AF8" s="732">
        <f aca="true" t="shared" si="6" ref="AF8:AF16">K8+X8+AD8</f>
        <v>0</v>
      </c>
      <c r="AG8" s="750">
        <f aca="true" t="shared" si="7" ref="AG8:AG16">L8+X8+AD8</f>
        <v>0</v>
      </c>
      <c r="AH8" s="734">
        <f aca="true" t="shared" si="8" ref="AH8:AH16">Y8+AE8+M8</f>
        <v>0</v>
      </c>
      <c r="AI8" s="718"/>
      <c r="AJ8" s="1182" t="e">
        <f aca="true" t="shared" si="9" ref="AJ8:AJ17">AH8/AF8</f>
        <v>#DIV/0!</v>
      </c>
      <c r="AK8" s="1147"/>
    </row>
    <row r="9" spans="1:37" s="66" customFormat="1" ht="12.75">
      <c r="A9" s="710">
        <v>2</v>
      </c>
      <c r="B9" s="2243" t="s">
        <v>369</v>
      </c>
      <c r="C9" s="707"/>
      <c r="D9" s="705"/>
      <c r="E9" s="705"/>
      <c r="F9" s="705"/>
      <c r="G9" s="705"/>
      <c r="H9" s="705"/>
      <c r="I9" s="705"/>
      <c r="J9" s="706"/>
      <c r="K9" s="732">
        <f t="shared" si="0"/>
        <v>0</v>
      </c>
      <c r="L9" s="735"/>
      <c r="M9" s="734">
        <f t="shared" si="1"/>
        <v>0</v>
      </c>
      <c r="N9" s="707"/>
      <c r="O9" s="705"/>
      <c r="P9" s="705"/>
      <c r="Q9" s="705"/>
      <c r="R9" s="705"/>
      <c r="S9" s="705"/>
      <c r="T9" s="705"/>
      <c r="U9" s="705"/>
      <c r="V9" s="705"/>
      <c r="W9" s="708"/>
      <c r="X9" s="182">
        <f t="shared" si="2"/>
        <v>0</v>
      </c>
      <c r="Y9" s="205">
        <f t="shared" si="3"/>
        <v>0</v>
      </c>
      <c r="Z9" s="707"/>
      <c r="AA9" s="705"/>
      <c r="AB9" s="705"/>
      <c r="AC9" s="708"/>
      <c r="AD9" s="732">
        <f t="shared" si="4"/>
        <v>0</v>
      </c>
      <c r="AE9" s="749">
        <f t="shared" si="5"/>
        <v>0</v>
      </c>
      <c r="AF9" s="732">
        <f t="shared" si="6"/>
        <v>0</v>
      </c>
      <c r="AG9" s="750">
        <f t="shared" si="7"/>
        <v>0</v>
      </c>
      <c r="AH9" s="734">
        <f t="shared" si="8"/>
        <v>0</v>
      </c>
      <c r="AI9" s="709"/>
      <c r="AJ9" s="1183" t="e">
        <f t="shared" si="9"/>
        <v>#DIV/0!</v>
      </c>
      <c r="AK9" s="709"/>
    </row>
    <row r="10" spans="1:37" ht="12.75">
      <c r="A10" s="711">
        <v>3</v>
      </c>
      <c r="B10" s="1268" t="s">
        <v>370</v>
      </c>
      <c r="C10" s="72"/>
      <c r="D10" s="70"/>
      <c r="E10" s="70"/>
      <c r="F10" s="70"/>
      <c r="G10" s="70"/>
      <c r="H10" s="70"/>
      <c r="I10" s="70"/>
      <c r="J10" s="71"/>
      <c r="K10" s="736">
        <f t="shared" si="0"/>
        <v>0</v>
      </c>
      <c r="L10" s="737"/>
      <c r="M10" s="738">
        <f t="shared" si="1"/>
        <v>0</v>
      </c>
      <c r="N10" s="72"/>
      <c r="O10" s="70"/>
      <c r="P10" s="70"/>
      <c r="Q10" s="70"/>
      <c r="R10" s="70"/>
      <c r="S10" s="70"/>
      <c r="T10" s="70"/>
      <c r="U10" s="70"/>
      <c r="V10" s="70"/>
      <c r="W10" s="73"/>
      <c r="X10" s="742">
        <f t="shared" si="2"/>
        <v>0</v>
      </c>
      <c r="Y10" s="747">
        <f t="shared" si="3"/>
        <v>0</v>
      </c>
      <c r="Z10" s="72"/>
      <c r="AA10" s="70"/>
      <c r="AB10" s="70"/>
      <c r="AC10" s="73"/>
      <c r="AD10" s="736">
        <f t="shared" si="4"/>
        <v>0</v>
      </c>
      <c r="AE10" s="751">
        <f t="shared" si="5"/>
        <v>0</v>
      </c>
      <c r="AF10" s="736">
        <f t="shared" si="6"/>
        <v>0</v>
      </c>
      <c r="AG10" s="752">
        <f t="shared" si="7"/>
        <v>0</v>
      </c>
      <c r="AH10" s="753">
        <f t="shared" si="8"/>
        <v>0</v>
      </c>
      <c r="AI10" s="74"/>
      <c r="AJ10" s="1184" t="e">
        <f t="shared" si="9"/>
        <v>#DIV/0!</v>
      </c>
      <c r="AK10" s="17"/>
    </row>
    <row r="11" spans="1:37" ht="12.75">
      <c r="A11" s="711">
        <v>4</v>
      </c>
      <c r="B11" s="1268" t="s">
        <v>371</v>
      </c>
      <c r="C11" s="72"/>
      <c r="D11" s="70"/>
      <c r="E11" s="70"/>
      <c r="F11" s="70"/>
      <c r="G11" s="70"/>
      <c r="H11" s="70"/>
      <c r="I11" s="70"/>
      <c r="J11" s="71"/>
      <c r="K11" s="736">
        <f t="shared" si="0"/>
        <v>0</v>
      </c>
      <c r="L11" s="737"/>
      <c r="M11" s="738">
        <f t="shared" si="1"/>
        <v>0</v>
      </c>
      <c r="N11" s="72"/>
      <c r="O11" s="70"/>
      <c r="P11" s="70"/>
      <c r="Q11" s="70"/>
      <c r="R11" s="70"/>
      <c r="S11" s="70"/>
      <c r="T11" s="70"/>
      <c r="U11" s="70"/>
      <c r="V11" s="70"/>
      <c r="W11" s="73"/>
      <c r="X11" s="742">
        <f t="shared" si="2"/>
        <v>0</v>
      </c>
      <c r="Y11" s="747">
        <f t="shared" si="3"/>
        <v>0</v>
      </c>
      <c r="Z11" s="72"/>
      <c r="AA11" s="70"/>
      <c r="AB11" s="70"/>
      <c r="AC11" s="73"/>
      <c r="AD11" s="736">
        <f t="shared" si="4"/>
        <v>0</v>
      </c>
      <c r="AE11" s="751">
        <f t="shared" si="5"/>
        <v>0</v>
      </c>
      <c r="AF11" s="736">
        <f t="shared" si="6"/>
        <v>0</v>
      </c>
      <c r="AG11" s="752">
        <f t="shared" si="7"/>
        <v>0</v>
      </c>
      <c r="AH11" s="753">
        <f t="shared" si="8"/>
        <v>0</v>
      </c>
      <c r="AI11" s="74"/>
      <c r="AJ11" s="1184" t="e">
        <f t="shared" si="9"/>
        <v>#DIV/0!</v>
      </c>
      <c r="AK11" s="17"/>
    </row>
    <row r="12" spans="1:37" ht="12.75">
      <c r="A12" s="711">
        <v>5</v>
      </c>
      <c r="B12" s="1268" t="s">
        <v>372</v>
      </c>
      <c r="C12" s="72"/>
      <c r="D12" s="70"/>
      <c r="E12" s="70"/>
      <c r="F12" s="70"/>
      <c r="G12" s="70"/>
      <c r="H12" s="70"/>
      <c r="I12" s="70"/>
      <c r="J12" s="71"/>
      <c r="K12" s="736">
        <f t="shared" si="0"/>
        <v>0</v>
      </c>
      <c r="L12" s="737"/>
      <c r="M12" s="738">
        <f t="shared" si="1"/>
        <v>0</v>
      </c>
      <c r="N12" s="72"/>
      <c r="O12" s="70"/>
      <c r="P12" s="70"/>
      <c r="Q12" s="70"/>
      <c r="R12" s="70"/>
      <c r="S12" s="70"/>
      <c r="T12" s="70"/>
      <c r="U12" s="70"/>
      <c r="V12" s="70"/>
      <c r="W12" s="73"/>
      <c r="X12" s="742">
        <f t="shared" si="2"/>
        <v>0</v>
      </c>
      <c r="Y12" s="747">
        <f t="shared" si="3"/>
        <v>0</v>
      </c>
      <c r="Z12" s="72"/>
      <c r="AA12" s="70"/>
      <c r="AB12" s="70"/>
      <c r="AC12" s="73"/>
      <c r="AD12" s="736">
        <f t="shared" si="4"/>
        <v>0</v>
      </c>
      <c r="AE12" s="751">
        <f t="shared" si="5"/>
        <v>0</v>
      </c>
      <c r="AF12" s="736">
        <f t="shared" si="6"/>
        <v>0</v>
      </c>
      <c r="AG12" s="752">
        <f t="shared" si="7"/>
        <v>0</v>
      </c>
      <c r="AH12" s="753">
        <f t="shared" si="8"/>
        <v>0</v>
      </c>
      <c r="AI12" s="74"/>
      <c r="AJ12" s="1184" t="e">
        <f t="shared" si="9"/>
        <v>#DIV/0!</v>
      </c>
      <c r="AK12" s="17"/>
    </row>
    <row r="13" spans="1:37" ht="13.5" thickBot="1">
      <c r="A13" s="711">
        <v>6</v>
      </c>
      <c r="B13" s="1269" t="s">
        <v>389</v>
      </c>
      <c r="C13" s="703"/>
      <c r="D13" s="701"/>
      <c r="E13" s="701"/>
      <c r="F13" s="701"/>
      <c r="G13" s="701"/>
      <c r="H13" s="701"/>
      <c r="I13" s="701"/>
      <c r="J13" s="702"/>
      <c r="K13" s="194">
        <f>C13+E13+G13+I13</f>
        <v>0</v>
      </c>
      <c r="L13" s="739"/>
      <c r="M13" s="1678">
        <f>D13+F13+H13+J13</f>
        <v>0</v>
      </c>
      <c r="N13" s="703"/>
      <c r="O13" s="701"/>
      <c r="P13" s="701"/>
      <c r="Q13" s="701"/>
      <c r="R13" s="701"/>
      <c r="S13" s="701"/>
      <c r="T13" s="701"/>
      <c r="U13" s="701"/>
      <c r="V13" s="701"/>
      <c r="W13" s="704"/>
      <c r="X13" s="743">
        <f>N13+P13+R13+T13+V13</f>
        <v>0</v>
      </c>
      <c r="Y13" s="744">
        <f>O13+Q13+S13+U13+W13</f>
        <v>0</v>
      </c>
      <c r="Z13" s="703"/>
      <c r="AA13" s="701"/>
      <c r="AB13" s="701"/>
      <c r="AC13" s="704"/>
      <c r="AD13" s="194">
        <f>Z13+AB13</f>
        <v>0</v>
      </c>
      <c r="AE13" s="192">
        <f>AA13+AC13</f>
        <v>0</v>
      </c>
      <c r="AF13" s="194">
        <f>K13+X13+AD13</f>
        <v>0</v>
      </c>
      <c r="AG13" s="1503">
        <f>L13+X13+AD13</f>
        <v>0</v>
      </c>
      <c r="AH13" s="195">
        <f>Y13+AE13+M13</f>
        <v>0</v>
      </c>
      <c r="AI13" s="74"/>
      <c r="AJ13" s="1677" t="e">
        <f>AH13/AF13</f>
        <v>#DIV/0!</v>
      </c>
      <c r="AK13" s="74"/>
    </row>
    <row r="14" spans="1:37" ht="12.75">
      <c r="A14" s="2244">
        <v>7</v>
      </c>
      <c r="B14" s="2245" t="s">
        <v>447</v>
      </c>
      <c r="C14" s="2246"/>
      <c r="D14" s="2247"/>
      <c r="E14" s="2247"/>
      <c r="F14" s="2247"/>
      <c r="G14" s="2247"/>
      <c r="H14" s="2247"/>
      <c r="I14" s="2247"/>
      <c r="J14" s="2248"/>
      <c r="K14" s="2023">
        <f t="shared" si="0"/>
        <v>0</v>
      </c>
      <c r="L14" s="2249"/>
      <c r="M14" s="2250">
        <f t="shared" si="1"/>
        <v>0</v>
      </c>
      <c r="N14" s="2246"/>
      <c r="O14" s="2247"/>
      <c r="P14" s="2247"/>
      <c r="Q14" s="2247"/>
      <c r="R14" s="2247"/>
      <c r="S14" s="2247"/>
      <c r="T14" s="2247"/>
      <c r="U14" s="2247"/>
      <c r="V14" s="2247"/>
      <c r="W14" s="2251"/>
      <c r="X14" s="2252">
        <f t="shared" si="2"/>
        <v>0</v>
      </c>
      <c r="Y14" s="2250">
        <f t="shared" si="3"/>
        <v>0</v>
      </c>
      <c r="Z14" s="2246"/>
      <c r="AA14" s="2247"/>
      <c r="AB14" s="2247"/>
      <c r="AC14" s="2251"/>
      <c r="AD14" s="2023">
        <f t="shared" si="4"/>
        <v>0</v>
      </c>
      <c r="AE14" s="2027">
        <f t="shared" si="5"/>
        <v>0</v>
      </c>
      <c r="AF14" s="2023">
        <f t="shared" si="6"/>
        <v>0</v>
      </c>
      <c r="AG14" s="2024">
        <f t="shared" si="7"/>
        <v>0</v>
      </c>
      <c r="AH14" s="2026">
        <f t="shared" si="8"/>
        <v>0</v>
      </c>
      <c r="AI14" s="2253"/>
      <c r="AJ14" s="2254" t="e">
        <f t="shared" si="9"/>
        <v>#DIV/0!</v>
      </c>
      <c r="AK14" s="2255"/>
    </row>
    <row r="15" spans="1:37" ht="13.5" thickBot="1">
      <c r="A15" s="2256"/>
      <c r="B15" s="2257" t="s">
        <v>448</v>
      </c>
      <c r="C15" s="2258"/>
      <c r="D15" s="2259"/>
      <c r="E15" s="2259"/>
      <c r="F15" s="2259"/>
      <c r="G15" s="2259"/>
      <c r="H15" s="2259"/>
      <c r="I15" s="2259"/>
      <c r="J15" s="2260"/>
      <c r="K15" s="2261">
        <f>C15+E15+G15+I15</f>
        <v>0</v>
      </c>
      <c r="L15" s="2262"/>
      <c r="M15" s="2263">
        <f>D15+F15+H15+J15</f>
        <v>0</v>
      </c>
      <c r="N15" s="2258"/>
      <c r="O15" s="2259"/>
      <c r="P15" s="2259"/>
      <c r="Q15" s="2259"/>
      <c r="R15" s="2259"/>
      <c r="S15" s="2259"/>
      <c r="T15" s="2259"/>
      <c r="U15" s="2259"/>
      <c r="V15" s="2259"/>
      <c r="W15" s="2264"/>
      <c r="X15" s="2265">
        <f>N15+P15+R15+T15+V15</f>
        <v>0</v>
      </c>
      <c r="Y15" s="2266">
        <f>O15+Q15+S15+U15+W15</f>
        <v>0</v>
      </c>
      <c r="Z15" s="2258"/>
      <c r="AA15" s="2259"/>
      <c r="AB15" s="2259"/>
      <c r="AC15" s="2264"/>
      <c r="AD15" s="2261">
        <f>Z15+AB15</f>
        <v>0</v>
      </c>
      <c r="AE15" s="2267">
        <f>AA15+AC15</f>
        <v>0</v>
      </c>
      <c r="AF15" s="2261">
        <f>K15+X15+AD15</f>
        <v>0</v>
      </c>
      <c r="AG15" s="2268">
        <f>L15+X15+AD15</f>
        <v>0</v>
      </c>
      <c r="AH15" s="2269">
        <f>Y15+AE15+M15</f>
        <v>0</v>
      </c>
      <c r="AI15" s="2270"/>
      <c r="AJ15" s="2271" t="e">
        <f>AH15/AF15</f>
        <v>#DIV/0!</v>
      </c>
      <c r="AK15" s="2270"/>
    </row>
    <row r="16" spans="1:37" ht="13.5" thickBot="1">
      <c r="A16" s="1679">
        <v>8</v>
      </c>
      <c r="B16" s="1680" t="s">
        <v>374</v>
      </c>
      <c r="C16" s="1681"/>
      <c r="D16" s="1682"/>
      <c r="E16" s="1682"/>
      <c r="F16" s="1682"/>
      <c r="G16" s="1682"/>
      <c r="H16" s="1682"/>
      <c r="I16" s="1682"/>
      <c r="J16" s="1683"/>
      <c r="K16" s="736">
        <f t="shared" si="0"/>
        <v>0</v>
      </c>
      <c r="L16" s="1684"/>
      <c r="M16" s="738">
        <f t="shared" si="1"/>
        <v>0</v>
      </c>
      <c r="N16" s="1681"/>
      <c r="O16" s="1682"/>
      <c r="P16" s="1682"/>
      <c r="Q16" s="1682"/>
      <c r="R16" s="1682"/>
      <c r="S16" s="1682"/>
      <c r="T16" s="1682"/>
      <c r="U16" s="1682"/>
      <c r="V16" s="1682"/>
      <c r="W16" s="1685"/>
      <c r="X16" s="1686">
        <f t="shared" si="2"/>
        <v>0</v>
      </c>
      <c r="Y16" s="1678">
        <f t="shared" si="3"/>
        <v>0</v>
      </c>
      <c r="Z16" s="1681"/>
      <c r="AA16" s="1682"/>
      <c r="AB16" s="1682"/>
      <c r="AC16" s="1685"/>
      <c r="AD16" s="736">
        <f t="shared" si="4"/>
        <v>0</v>
      </c>
      <c r="AE16" s="751">
        <f t="shared" si="5"/>
        <v>0</v>
      </c>
      <c r="AF16" s="736">
        <f t="shared" si="6"/>
        <v>0</v>
      </c>
      <c r="AG16" s="752">
        <f t="shared" si="7"/>
        <v>0</v>
      </c>
      <c r="AH16" s="753">
        <f t="shared" si="8"/>
        <v>0</v>
      </c>
      <c r="AI16" s="81"/>
      <c r="AJ16" s="1687" t="e">
        <f t="shared" si="9"/>
        <v>#DIV/0!</v>
      </c>
      <c r="AK16" s="1688"/>
    </row>
    <row r="17" spans="1:37" s="2" customFormat="1" ht="13.5" thickBot="1">
      <c r="A17" s="731"/>
      <c r="B17" s="712" t="s">
        <v>211</v>
      </c>
      <c r="C17" s="188">
        <f aca="true" t="shared" si="10" ref="C17:AH17">SUM(C8:C16)</f>
        <v>0</v>
      </c>
      <c r="D17" s="285">
        <f t="shared" si="10"/>
        <v>0</v>
      </c>
      <c r="E17" s="285">
        <f t="shared" si="10"/>
        <v>0</v>
      </c>
      <c r="F17" s="285">
        <f t="shared" si="10"/>
        <v>0</v>
      </c>
      <c r="G17" s="285">
        <f t="shared" si="10"/>
        <v>0</v>
      </c>
      <c r="H17" s="285">
        <f t="shared" si="10"/>
        <v>0</v>
      </c>
      <c r="I17" s="285">
        <f t="shared" si="10"/>
        <v>0</v>
      </c>
      <c r="J17" s="189">
        <f t="shared" si="10"/>
        <v>0</v>
      </c>
      <c r="K17" s="188">
        <f t="shared" si="10"/>
        <v>0</v>
      </c>
      <c r="L17" s="285">
        <f t="shared" si="10"/>
        <v>0</v>
      </c>
      <c r="M17" s="712">
        <f t="shared" si="10"/>
        <v>0</v>
      </c>
      <c r="N17" s="285">
        <f t="shared" si="10"/>
        <v>0</v>
      </c>
      <c r="O17" s="285">
        <f t="shared" si="10"/>
        <v>0</v>
      </c>
      <c r="P17" s="285">
        <f t="shared" si="10"/>
        <v>0</v>
      </c>
      <c r="Q17" s="285">
        <f t="shared" si="10"/>
        <v>0</v>
      </c>
      <c r="R17" s="285">
        <f t="shared" si="10"/>
        <v>0</v>
      </c>
      <c r="S17" s="285">
        <f t="shared" si="10"/>
        <v>0</v>
      </c>
      <c r="T17" s="285">
        <f t="shared" si="10"/>
        <v>0</v>
      </c>
      <c r="U17" s="285">
        <f t="shared" si="10"/>
        <v>0</v>
      </c>
      <c r="V17" s="285">
        <f t="shared" si="10"/>
        <v>0</v>
      </c>
      <c r="W17" s="189">
        <f t="shared" si="10"/>
        <v>0</v>
      </c>
      <c r="X17" s="188">
        <f t="shared" si="10"/>
        <v>0</v>
      </c>
      <c r="Y17" s="712">
        <f t="shared" si="10"/>
        <v>0</v>
      </c>
      <c r="Z17" s="285">
        <f t="shared" si="10"/>
        <v>0</v>
      </c>
      <c r="AA17" s="285">
        <f t="shared" si="10"/>
        <v>0</v>
      </c>
      <c r="AB17" s="285">
        <f t="shared" si="10"/>
        <v>0</v>
      </c>
      <c r="AC17" s="189">
        <f t="shared" si="10"/>
        <v>0</v>
      </c>
      <c r="AD17" s="188">
        <f t="shared" si="10"/>
        <v>0</v>
      </c>
      <c r="AE17" s="712">
        <f t="shared" si="10"/>
        <v>0</v>
      </c>
      <c r="AF17" s="285">
        <f t="shared" si="10"/>
        <v>0</v>
      </c>
      <c r="AG17" s="285">
        <f t="shared" si="10"/>
        <v>0</v>
      </c>
      <c r="AH17" s="189">
        <f t="shared" si="10"/>
        <v>0</v>
      </c>
      <c r="AI17" s="754">
        <f>SUM(AI10:AI16)</f>
        <v>0</v>
      </c>
      <c r="AJ17" s="1035" t="e">
        <f t="shared" si="9"/>
        <v>#DIV/0!</v>
      </c>
      <c r="AK17" s="754">
        <f>SUM(AK10:AK16)</f>
        <v>0</v>
      </c>
    </row>
    <row r="18" spans="1:37" ht="13.5" thickBot="1">
      <c r="A18" s="2563" t="s">
        <v>212</v>
      </c>
      <c r="B18" s="2564"/>
      <c r="C18" s="2564"/>
      <c r="D18" s="2564"/>
      <c r="E18" s="2564"/>
      <c r="F18" s="2564"/>
      <c r="G18" s="2564"/>
      <c r="H18" s="2564"/>
      <c r="I18" s="2564"/>
      <c r="J18" s="2564"/>
      <c r="K18" s="2564"/>
      <c r="L18" s="2564"/>
      <c r="M18" s="2564"/>
      <c r="N18" s="2564"/>
      <c r="O18" s="2564"/>
      <c r="P18" s="2564"/>
      <c r="Q18" s="2564"/>
      <c r="R18" s="2564"/>
      <c r="S18" s="2564"/>
      <c r="T18" s="2564"/>
      <c r="U18" s="2564"/>
      <c r="V18" s="2564"/>
      <c r="W18" s="2564"/>
      <c r="X18" s="2564"/>
      <c r="Y18" s="2564"/>
      <c r="Z18" s="2564"/>
      <c r="AA18" s="2564"/>
      <c r="AB18" s="2564"/>
      <c r="AC18" s="2564"/>
      <c r="AD18" s="2564"/>
      <c r="AE18" s="2564"/>
      <c r="AF18" s="2564"/>
      <c r="AG18" s="2564"/>
      <c r="AH18" s="2564"/>
      <c r="AI18" s="2564"/>
      <c r="AJ18" s="2564"/>
      <c r="AK18" s="2565"/>
    </row>
    <row r="19" spans="1:37" ht="12.75">
      <c r="A19" s="700">
        <v>1</v>
      </c>
      <c r="B19" s="1148" t="s">
        <v>375</v>
      </c>
      <c r="C19" s="719"/>
      <c r="D19" s="720"/>
      <c r="E19" s="720"/>
      <c r="F19" s="720"/>
      <c r="G19" s="720"/>
      <c r="H19" s="720"/>
      <c r="I19" s="720"/>
      <c r="J19" s="721"/>
      <c r="K19" s="740">
        <f aca="true" t="shared" si="11" ref="K19:K24">C19+E19+G19+I19</f>
        <v>0</v>
      </c>
      <c r="L19" s="741"/>
      <c r="M19" s="738">
        <f aca="true" t="shared" si="12" ref="M19:M24">D19+F19+H19+J19</f>
        <v>0</v>
      </c>
      <c r="N19" s="719"/>
      <c r="O19" s="720"/>
      <c r="P19" s="720"/>
      <c r="Q19" s="720"/>
      <c r="R19" s="720"/>
      <c r="S19" s="720"/>
      <c r="T19" s="720"/>
      <c r="U19" s="720"/>
      <c r="V19" s="720"/>
      <c r="W19" s="722"/>
      <c r="X19" s="740">
        <f aca="true" t="shared" si="13" ref="X19:Y24">N19+P19+R19+T19+V19</f>
        <v>0</v>
      </c>
      <c r="Y19" s="738">
        <f t="shared" si="13"/>
        <v>0</v>
      </c>
      <c r="Z19" s="719"/>
      <c r="AA19" s="720"/>
      <c r="AB19" s="720"/>
      <c r="AC19" s="722"/>
      <c r="AD19" s="736">
        <f aca="true" t="shared" si="14" ref="AD19:AE24">Z19+AB19</f>
        <v>0</v>
      </c>
      <c r="AE19" s="751">
        <f t="shared" si="14"/>
        <v>0</v>
      </c>
      <c r="AF19" s="740">
        <f aca="true" t="shared" si="15" ref="AF19:AF24">K19+X19+AD19</f>
        <v>0</v>
      </c>
      <c r="AG19" s="752">
        <f aca="true" t="shared" si="16" ref="AG19:AG24">L19+X19+AD19</f>
        <v>0</v>
      </c>
      <c r="AH19" s="738">
        <f>AE19+Y19+M19</f>
        <v>0</v>
      </c>
      <c r="AI19" s="81"/>
      <c r="AJ19" s="1185" t="e">
        <f aca="true" t="shared" si="17" ref="AJ19:AJ25">AH19/AF19</f>
        <v>#DIV/0!</v>
      </c>
      <c r="AK19" s="1107"/>
    </row>
    <row r="20" spans="1:37" ht="12.75">
      <c r="A20" s="755">
        <v>2</v>
      </c>
      <c r="B20" s="1260" t="s">
        <v>414</v>
      </c>
      <c r="C20" s="72"/>
      <c r="D20" s="70"/>
      <c r="E20" s="70"/>
      <c r="F20" s="70"/>
      <c r="G20" s="70"/>
      <c r="H20" s="70"/>
      <c r="I20" s="70"/>
      <c r="J20" s="71"/>
      <c r="K20" s="742">
        <f t="shared" si="11"/>
        <v>0</v>
      </c>
      <c r="L20" s="737"/>
      <c r="M20" s="738">
        <f t="shared" si="12"/>
        <v>0</v>
      </c>
      <c r="N20" s="72"/>
      <c r="O20" s="70"/>
      <c r="P20" s="70"/>
      <c r="Q20" s="70"/>
      <c r="R20" s="70"/>
      <c r="S20" s="70"/>
      <c r="T20" s="70"/>
      <c r="U20" s="70"/>
      <c r="V20" s="70"/>
      <c r="W20" s="73"/>
      <c r="X20" s="742">
        <f t="shared" si="13"/>
        <v>0</v>
      </c>
      <c r="Y20" s="747">
        <f t="shared" si="13"/>
        <v>0</v>
      </c>
      <c r="Z20" s="72"/>
      <c r="AA20" s="70"/>
      <c r="AB20" s="70"/>
      <c r="AC20" s="73"/>
      <c r="AD20" s="736">
        <f t="shared" si="14"/>
        <v>0</v>
      </c>
      <c r="AE20" s="751">
        <f t="shared" si="14"/>
        <v>0</v>
      </c>
      <c r="AF20" s="742">
        <f t="shared" si="15"/>
        <v>0</v>
      </c>
      <c r="AG20" s="752">
        <f t="shared" si="16"/>
        <v>0</v>
      </c>
      <c r="AH20" s="747">
        <f>AE20+Y20+M20</f>
        <v>0</v>
      </c>
      <c r="AI20" s="74"/>
      <c r="AJ20" s="1186" t="e">
        <f t="shared" si="17"/>
        <v>#DIV/0!</v>
      </c>
      <c r="AK20" s="1019"/>
    </row>
    <row r="21" spans="1:37" ht="12.75">
      <c r="A21" s="711">
        <v>3</v>
      </c>
      <c r="B21" s="1268" t="s">
        <v>404</v>
      </c>
      <c r="C21" s="72"/>
      <c r="D21" s="70"/>
      <c r="E21" s="70"/>
      <c r="F21" s="70"/>
      <c r="G21" s="70"/>
      <c r="H21" s="70"/>
      <c r="I21" s="70"/>
      <c r="J21" s="71"/>
      <c r="K21" s="736">
        <f t="shared" si="11"/>
        <v>0</v>
      </c>
      <c r="L21" s="737"/>
      <c r="M21" s="738">
        <f t="shared" si="12"/>
        <v>0</v>
      </c>
      <c r="N21" s="72"/>
      <c r="O21" s="70"/>
      <c r="P21" s="70"/>
      <c r="Q21" s="70"/>
      <c r="R21" s="70"/>
      <c r="S21" s="70"/>
      <c r="T21" s="70"/>
      <c r="U21" s="70"/>
      <c r="V21" s="70"/>
      <c r="W21" s="73"/>
      <c r="X21" s="742">
        <f t="shared" si="13"/>
        <v>0</v>
      </c>
      <c r="Y21" s="747">
        <f t="shared" si="13"/>
        <v>0</v>
      </c>
      <c r="Z21" s="72"/>
      <c r="AA21" s="70"/>
      <c r="AB21" s="70"/>
      <c r="AC21" s="73"/>
      <c r="AD21" s="736">
        <f t="shared" si="14"/>
        <v>0</v>
      </c>
      <c r="AE21" s="751">
        <f t="shared" si="14"/>
        <v>0</v>
      </c>
      <c r="AF21" s="736">
        <f t="shared" si="15"/>
        <v>0</v>
      </c>
      <c r="AG21" s="752">
        <f t="shared" si="16"/>
        <v>0</v>
      </c>
      <c r="AH21" s="753">
        <f>Y21+AE21+M21</f>
        <v>0</v>
      </c>
      <c r="AI21" s="74"/>
      <c r="AJ21" s="1184" t="e">
        <f t="shared" si="17"/>
        <v>#DIV/0!</v>
      </c>
      <c r="AK21" s="17"/>
    </row>
    <row r="22" spans="1:37" ht="12.75">
      <c r="A22" s="711">
        <v>4</v>
      </c>
      <c r="B22" s="1268" t="s">
        <v>373</v>
      </c>
      <c r="C22" s="72"/>
      <c r="D22" s="70"/>
      <c r="E22" s="70"/>
      <c r="F22" s="70"/>
      <c r="G22" s="70"/>
      <c r="H22" s="70"/>
      <c r="I22" s="70"/>
      <c r="J22" s="71"/>
      <c r="K22" s="736">
        <f t="shared" si="11"/>
        <v>0</v>
      </c>
      <c r="L22" s="737"/>
      <c r="M22" s="738">
        <f t="shared" si="12"/>
        <v>0</v>
      </c>
      <c r="N22" s="72"/>
      <c r="O22" s="70"/>
      <c r="P22" s="70"/>
      <c r="Q22" s="70"/>
      <c r="R22" s="70"/>
      <c r="S22" s="70"/>
      <c r="T22" s="70"/>
      <c r="U22" s="70"/>
      <c r="V22" s="70"/>
      <c r="W22" s="73"/>
      <c r="X22" s="742">
        <f t="shared" si="13"/>
        <v>0</v>
      </c>
      <c r="Y22" s="747">
        <f t="shared" si="13"/>
        <v>0</v>
      </c>
      <c r="Z22" s="72"/>
      <c r="AA22" s="70"/>
      <c r="AB22" s="70"/>
      <c r="AC22" s="73"/>
      <c r="AD22" s="736">
        <f t="shared" si="14"/>
        <v>0</v>
      </c>
      <c r="AE22" s="751">
        <f t="shared" si="14"/>
        <v>0</v>
      </c>
      <c r="AF22" s="736">
        <f t="shared" si="15"/>
        <v>0</v>
      </c>
      <c r="AG22" s="752">
        <f t="shared" si="16"/>
        <v>0</v>
      </c>
      <c r="AH22" s="753">
        <f>Y22+AE22+M22</f>
        <v>0</v>
      </c>
      <c r="AI22" s="74"/>
      <c r="AJ22" s="1184" t="e">
        <f t="shared" si="17"/>
        <v>#DIV/0!</v>
      </c>
      <c r="AK22" s="17"/>
    </row>
    <row r="23" spans="1:37" ht="12.75">
      <c r="A23" s="711">
        <v>5</v>
      </c>
      <c r="B23" s="1268" t="s">
        <v>405</v>
      </c>
      <c r="C23" s="72"/>
      <c r="D23" s="70"/>
      <c r="E23" s="70"/>
      <c r="F23" s="70"/>
      <c r="G23" s="70"/>
      <c r="H23" s="70"/>
      <c r="I23" s="70"/>
      <c r="J23" s="71"/>
      <c r="K23" s="736">
        <f t="shared" si="11"/>
        <v>0</v>
      </c>
      <c r="L23" s="737"/>
      <c r="M23" s="738">
        <f t="shared" si="12"/>
        <v>0</v>
      </c>
      <c r="N23" s="72"/>
      <c r="O23" s="70"/>
      <c r="P23" s="70"/>
      <c r="Q23" s="70"/>
      <c r="R23" s="70"/>
      <c r="S23" s="70"/>
      <c r="T23" s="70"/>
      <c r="U23" s="70"/>
      <c r="V23" s="70"/>
      <c r="W23" s="73"/>
      <c r="X23" s="742">
        <f t="shared" si="13"/>
        <v>0</v>
      </c>
      <c r="Y23" s="747">
        <f t="shared" si="13"/>
        <v>0</v>
      </c>
      <c r="Z23" s="72"/>
      <c r="AA23" s="70"/>
      <c r="AB23" s="70"/>
      <c r="AC23" s="73"/>
      <c r="AD23" s="736">
        <f t="shared" si="14"/>
        <v>0</v>
      </c>
      <c r="AE23" s="751">
        <f t="shared" si="14"/>
        <v>0</v>
      </c>
      <c r="AF23" s="736">
        <f t="shared" si="15"/>
        <v>0</v>
      </c>
      <c r="AG23" s="752">
        <f t="shared" si="16"/>
        <v>0</v>
      </c>
      <c r="AH23" s="753">
        <f>Y23+AE23+M23</f>
        <v>0</v>
      </c>
      <c r="AI23" s="74"/>
      <c r="AJ23" s="1184" t="e">
        <f t="shared" si="17"/>
        <v>#DIV/0!</v>
      </c>
      <c r="AK23" s="17"/>
    </row>
    <row r="24" spans="1:37" ht="13.5" thickBot="1">
      <c r="A24" s="755">
        <v>6</v>
      </c>
      <c r="B24" s="1270" t="s">
        <v>376</v>
      </c>
      <c r="C24" s="703"/>
      <c r="D24" s="701"/>
      <c r="E24" s="701"/>
      <c r="F24" s="701"/>
      <c r="G24" s="701"/>
      <c r="H24" s="701"/>
      <c r="I24" s="701"/>
      <c r="J24" s="702"/>
      <c r="K24" s="743">
        <f t="shared" si="11"/>
        <v>0</v>
      </c>
      <c r="L24" s="739"/>
      <c r="M24" s="738">
        <f t="shared" si="12"/>
        <v>0</v>
      </c>
      <c r="N24" s="703"/>
      <c r="O24" s="701"/>
      <c r="P24" s="701"/>
      <c r="Q24" s="701"/>
      <c r="R24" s="701"/>
      <c r="S24" s="701"/>
      <c r="T24" s="701"/>
      <c r="U24" s="701"/>
      <c r="V24" s="701"/>
      <c r="W24" s="704"/>
      <c r="X24" s="743">
        <f t="shared" si="13"/>
        <v>0</v>
      </c>
      <c r="Y24" s="744">
        <f t="shared" si="13"/>
        <v>0</v>
      </c>
      <c r="Z24" s="703"/>
      <c r="AA24" s="701"/>
      <c r="AB24" s="701"/>
      <c r="AC24" s="704"/>
      <c r="AD24" s="736">
        <f t="shared" si="14"/>
        <v>0</v>
      </c>
      <c r="AE24" s="751">
        <f t="shared" si="14"/>
        <v>0</v>
      </c>
      <c r="AF24" s="743">
        <f t="shared" si="15"/>
        <v>0</v>
      </c>
      <c r="AG24" s="752">
        <f t="shared" si="16"/>
        <v>0</v>
      </c>
      <c r="AH24" s="744">
        <f>AE24+Y24+M24</f>
        <v>0</v>
      </c>
      <c r="AI24" s="74"/>
      <c r="AJ24" s="1187" t="e">
        <f t="shared" si="17"/>
        <v>#DIV/0!</v>
      </c>
      <c r="AK24" s="1149"/>
    </row>
    <row r="25" spans="1:37" s="2" customFormat="1" ht="13.5" thickBot="1">
      <c r="A25" s="764"/>
      <c r="B25" s="754" t="s">
        <v>211</v>
      </c>
      <c r="C25" s="285">
        <f aca="true" t="shared" si="18" ref="C25:AH25">SUM(C19:C24)</f>
        <v>0</v>
      </c>
      <c r="D25" s="234">
        <f t="shared" si="18"/>
        <v>0</v>
      </c>
      <c r="E25" s="234">
        <f t="shared" si="18"/>
        <v>0</v>
      </c>
      <c r="F25" s="234">
        <f t="shared" si="18"/>
        <v>0</v>
      </c>
      <c r="G25" s="234">
        <f t="shared" si="18"/>
        <v>0</v>
      </c>
      <c r="H25" s="234">
        <f t="shared" si="18"/>
        <v>0</v>
      </c>
      <c r="I25" s="234">
        <f t="shared" si="18"/>
        <v>0</v>
      </c>
      <c r="J25" s="235">
        <f t="shared" si="18"/>
        <v>0</v>
      </c>
      <c r="K25" s="188">
        <f t="shared" si="18"/>
        <v>0</v>
      </c>
      <c r="L25" s="234">
        <f t="shared" si="18"/>
        <v>0</v>
      </c>
      <c r="M25" s="235">
        <f t="shared" si="18"/>
        <v>0</v>
      </c>
      <c r="N25" s="285">
        <f t="shared" si="18"/>
        <v>0</v>
      </c>
      <c r="O25" s="234">
        <f t="shared" si="18"/>
        <v>0</v>
      </c>
      <c r="P25" s="234">
        <f t="shared" si="18"/>
        <v>0</v>
      </c>
      <c r="Q25" s="234">
        <f t="shared" si="18"/>
        <v>0</v>
      </c>
      <c r="R25" s="234">
        <f t="shared" si="18"/>
        <v>0</v>
      </c>
      <c r="S25" s="234">
        <f t="shared" si="18"/>
        <v>0</v>
      </c>
      <c r="T25" s="234">
        <f t="shared" si="18"/>
        <v>0</v>
      </c>
      <c r="U25" s="234">
        <f t="shared" si="18"/>
        <v>0</v>
      </c>
      <c r="V25" s="234">
        <f t="shared" si="18"/>
        <v>0</v>
      </c>
      <c r="W25" s="723">
        <f t="shared" si="18"/>
        <v>0</v>
      </c>
      <c r="X25" s="188">
        <f t="shared" si="18"/>
        <v>0</v>
      </c>
      <c r="Y25" s="235">
        <f t="shared" si="18"/>
        <v>0</v>
      </c>
      <c r="Z25" s="188">
        <f t="shared" si="18"/>
        <v>0</v>
      </c>
      <c r="AA25" s="234">
        <f t="shared" si="18"/>
        <v>0</v>
      </c>
      <c r="AB25" s="234">
        <f t="shared" si="18"/>
        <v>0</v>
      </c>
      <c r="AC25" s="285">
        <f t="shared" si="18"/>
        <v>0</v>
      </c>
      <c r="AD25" s="188">
        <f t="shared" si="18"/>
        <v>0</v>
      </c>
      <c r="AE25" s="285">
        <f t="shared" si="18"/>
        <v>0</v>
      </c>
      <c r="AF25" s="188">
        <f t="shared" si="18"/>
        <v>0</v>
      </c>
      <c r="AG25" s="285">
        <f t="shared" si="18"/>
        <v>0</v>
      </c>
      <c r="AH25" s="235">
        <f t="shared" si="18"/>
        <v>0</v>
      </c>
      <c r="AI25" s="712">
        <f>SUM(AI21:AI24)</f>
        <v>0</v>
      </c>
      <c r="AJ25" s="1035" t="e">
        <f t="shared" si="17"/>
        <v>#DIV/0!</v>
      </c>
      <c r="AK25" s="754">
        <f>SUM(AK21:AK24)</f>
        <v>0</v>
      </c>
    </row>
    <row r="26" spans="1:37" ht="13.5" thickBot="1">
      <c r="A26" s="2563" t="s">
        <v>213</v>
      </c>
      <c r="B26" s="2564"/>
      <c r="C26" s="2564"/>
      <c r="D26" s="2564"/>
      <c r="E26" s="2564"/>
      <c r="F26" s="2564"/>
      <c r="G26" s="2564"/>
      <c r="H26" s="2564"/>
      <c r="I26" s="2564"/>
      <c r="J26" s="2564"/>
      <c r="K26" s="2564"/>
      <c r="L26" s="2564"/>
      <c r="M26" s="2564"/>
      <c r="N26" s="2564"/>
      <c r="O26" s="2564"/>
      <c r="P26" s="2564"/>
      <c r="Q26" s="2564"/>
      <c r="R26" s="2564"/>
      <c r="S26" s="2564"/>
      <c r="T26" s="2564"/>
      <c r="U26" s="2564"/>
      <c r="V26" s="2564"/>
      <c r="W26" s="2564"/>
      <c r="X26" s="2564"/>
      <c r="Y26" s="2564"/>
      <c r="Z26" s="2564"/>
      <c r="AA26" s="2564"/>
      <c r="AB26" s="2564"/>
      <c r="AC26" s="2564"/>
      <c r="AD26" s="2564"/>
      <c r="AE26" s="2564"/>
      <c r="AF26" s="2564"/>
      <c r="AG26" s="2564"/>
      <c r="AH26" s="2564"/>
      <c r="AI26" s="2564"/>
      <c r="AJ26" s="2564"/>
      <c r="AK26" s="2565"/>
    </row>
    <row r="27" spans="1:37" ht="13.5" thickBot="1">
      <c r="A27" s="755">
        <v>1</v>
      </c>
      <c r="B27" s="1271" t="s">
        <v>426</v>
      </c>
      <c r="C27" s="703"/>
      <c r="D27" s="701"/>
      <c r="E27" s="701"/>
      <c r="F27" s="701"/>
      <c r="G27" s="701"/>
      <c r="H27" s="701"/>
      <c r="I27" s="701"/>
      <c r="J27" s="702"/>
      <c r="K27" s="742">
        <f>C27+E27+G27+I27</f>
        <v>0</v>
      </c>
      <c r="L27" s="739"/>
      <c r="M27" s="1589">
        <f>SUM(D27+F27+H27+J27)</f>
        <v>0</v>
      </c>
      <c r="N27" s="703"/>
      <c r="O27" s="701"/>
      <c r="P27" s="701"/>
      <c r="Q27" s="701"/>
      <c r="R27" s="701"/>
      <c r="S27" s="701"/>
      <c r="T27" s="701"/>
      <c r="U27" s="701"/>
      <c r="V27" s="701"/>
      <c r="W27" s="704"/>
      <c r="X27" s="743">
        <f>N27+P27+R27+T27+V27</f>
        <v>0</v>
      </c>
      <c r="Y27" s="744">
        <f>O27+Q27+S27+U27+W27</f>
        <v>0</v>
      </c>
      <c r="Z27" s="703"/>
      <c r="AA27" s="701"/>
      <c r="AB27" s="701"/>
      <c r="AC27" s="704"/>
      <c r="AD27" s="736">
        <f>Z27+AB27</f>
        <v>0</v>
      </c>
      <c r="AE27" s="751">
        <f>AA27+AC27</f>
        <v>0</v>
      </c>
      <c r="AF27" s="743">
        <f>K27+X27+AD27</f>
        <v>0</v>
      </c>
      <c r="AG27" s="1503">
        <f>L27+X27+AD27</f>
        <v>0</v>
      </c>
      <c r="AH27" s="744">
        <f>SUM(M27)</f>
        <v>0</v>
      </c>
      <c r="AI27" s="74"/>
      <c r="AJ27" s="1187" t="e">
        <f>AH27/AF27</f>
        <v>#DIV/0!</v>
      </c>
      <c r="AK27" s="1073"/>
    </row>
    <row r="28" spans="1:37" s="2" customFormat="1" ht="13.5" thickBot="1">
      <c r="A28" s="1266"/>
      <c r="B28" s="754" t="s">
        <v>211</v>
      </c>
      <c r="C28" s="760">
        <f aca="true" t="shared" si="19" ref="C28:AG28">SUM(C27:C27)</f>
        <v>0</v>
      </c>
      <c r="D28" s="761">
        <f t="shared" si="19"/>
        <v>0</v>
      </c>
      <c r="E28" s="761">
        <f t="shared" si="19"/>
        <v>0</v>
      </c>
      <c r="F28" s="761">
        <f t="shared" si="19"/>
        <v>0</v>
      </c>
      <c r="G28" s="761">
        <f t="shared" si="19"/>
        <v>0</v>
      </c>
      <c r="H28" s="761">
        <f t="shared" si="19"/>
        <v>0</v>
      </c>
      <c r="I28" s="761">
        <f t="shared" si="19"/>
        <v>0</v>
      </c>
      <c r="J28" s="762">
        <f t="shared" si="19"/>
        <v>0</v>
      </c>
      <c r="K28" s="763">
        <f t="shared" si="19"/>
        <v>0</v>
      </c>
      <c r="L28" s="761">
        <f t="shared" si="19"/>
        <v>0</v>
      </c>
      <c r="M28" s="762">
        <f t="shared" si="19"/>
        <v>0</v>
      </c>
      <c r="N28" s="763">
        <f t="shared" si="19"/>
        <v>0</v>
      </c>
      <c r="O28" s="761">
        <f t="shared" si="19"/>
        <v>0</v>
      </c>
      <c r="P28" s="761">
        <f t="shared" si="19"/>
        <v>0</v>
      </c>
      <c r="Q28" s="761">
        <f t="shared" si="19"/>
        <v>0</v>
      </c>
      <c r="R28" s="761">
        <f t="shared" si="19"/>
        <v>0</v>
      </c>
      <c r="S28" s="761">
        <f t="shared" si="19"/>
        <v>0</v>
      </c>
      <c r="T28" s="761">
        <f t="shared" si="19"/>
        <v>0</v>
      </c>
      <c r="U28" s="761">
        <f t="shared" si="19"/>
        <v>0</v>
      </c>
      <c r="V28" s="761">
        <f t="shared" si="19"/>
        <v>0</v>
      </c>
      <c r="W28" s="762">
        <f t="shared" si="19"/>
        <v>0</v>
      </c>
      <c r="X28" s="763">
        <f t="shared" si="19"/>
        <v>0</v>
      </c>
      <c r="Y28" s="762">
        <f t="shared" si="19"/>
        <v>0</v>
      </c>
      <c r="Z28" s="763">
        <f t="shared" si="19"/>
        <v>0</v>
      </c>
      <c r="AA28" s="761">
        <f t="shared" si="19"/>
        <v>0</v>
      </c>
      <c r="AB28" s="761">
        <f t="shared" si="19"/>
        <v>0</v>
      </c>
      <c r="AC28" s="762">
        <f t="shared" si="19"/>
        <v>0</v>
      </c>
      <c r="AD28" s="763">
        <f t="shared" si="19"/>
        <v>0</v>
      </c>
      <c r="AE28" s="762">
        <f t="shared" si="19"/>
        <v>0</v>
      </c>
      <c r="AF28" s="760">
        <f t="shared" si="19"/>
        <v>0</v>
      </c>
      <c r="AG28" s="761">
        <f t="shared" si="19"/>
        <v>0</v>
      </c>
      <c r="AH28" s="1508">
        <f>SUM(M28)</f>
        <v>0</v>
      </c>
      <c r="AI28" s="762">
        <f>AI27</f>
        <v>0</v>
      </c>
      <c r="AJ28" s="1013" t="e">
        <f>AH28/AF28</f>
        <v>#DIV/0!</v>
      </c>
      <c r="AK28" s="1521">
        <f>AK27</f>
        <v>0</v>
      </c>
    </row>
    <row r="29" spans="1:37" ht="13.5" thickBot="1">
      <c r="A29" s="1266">
        <v>2</v>
      </c>
      <c r="B29" s="754" t="s">
        <v>215</v>
      </c>
      <c r="C29" s="199">
        <f aca="true" t="shared" si="20" ref="C29:AH29">C8+C9</f>
        <v>0</v>
      </c>
      <c r="D29" s="233">
        <f t="shared" si="20"/>
        <v>0</v>
      </c>
      <c r="E29" s="233">
        <f t="shared" si="20"/>
        <v>0</v>
      </c>
      <c r="F29" s="233">
        <f t="shared" si="20"/>
        <v>0</v>
      </c>
      <c r="G29" s="233">
        <f t="shared" si="20"/>
        <v>0</v>
      </c>
      <c r="H29" s="233">
        <f t="shared" si="20"/>
        <v>0</v>
      </c>
      <c r="I29" s="233">
        <f t="shared" si="20"/>
        <v>0</v>
      </c>
      <c r="J29" s="200">
        <f t="shared" si="20"/>
        <v>0</v>
      </c>
      <c r="K29" s="201">
        <f t="shared" si="20"/>
        <v>0</v>
      </c>
      <c r="L29" s="233">
        <f t="shared" si="20"/>
        <v>0</v>
      </c>
      <c r="M29" s="200">
        <f t="shared" si="20"/>
        <v>0</v>
      </c>
      <c r="N29" s="201">
        <f t="shared" si="20"/>
        <v>0</v>
      </c>
      <c r="O29" s="233">
        <f t="shared" si="20"/>
        <v>0</v>
      </c>
      <c r="P29" s="233">
        <f t="shared" si="20"/>
        <v>0</v>
      </c>
      <c r="Q29" s="233">
        <f t="shared" si="20"/>
        <v>0</v>
      </c>
      <c r="R29" s="233">
        <f t="shared" si="20"/>
        <v>0</v>
      </c>
      <c r="S29" s="233">
        <f t="shared" si="20"/>
        <v>0</v>
      </c>
      <c r="T29" s="233">
        <f t="shared" si="20"/>
        <v>0</v>
      </c>
      <c r="U29" s="233">
        <f t="shared" si="20"/>
        <v>0</v>
      </c>
      <c r="V29" s="233">
        <f t="shared" si="20"/>
        <v>0</v>
      </c>
      <c r="W29" s="200">
        <f t="shared" si="20"/>
        <v>0</v>
      </c>
      <c r="X29" s="201">
        <f t="shared" si="20"/>
        <v>0</v>
      </c>
      <c r="Y29" s="200">
        <f t="shared" si="20"/>
        <v>0</v>
      </c>
      <c r="Z29" s="201">
        <f t="shared" si="20"/>
        <v>0</v>
      </c>
      <c r="AA29" s="233">
        <f t="shared" si="20"/>
        <v>0</v>
      </c>
      <c r="AB29" s="233">
        <f t="shared" si="20"/>
        <v>0</v>
      </c>
      <c r="AC29" s="200">
        <f t="shared" si="20"/>
        <v>0</v>
      </c>
      <c r="AD29" s="201">
        <f t="shared" si="20"/>
        <v>0</v>
      </c>
      <c r="AE29" s="200">
        <f t="shared" si="20"/>
        <v>0</v>
      </c>
      <c r="AF29" s="201">
        <f t="shared" si="20"/>
        <v>0</v>
      </c>
      <c r="AG29" s="201">
        <f t="shared" si="20"/>
        <v>0</v>
      </c>
      <c r="AH29" s="200">
        <f t="shared" si="20"/>
        <v>0</v>
      </c>
      <c r="AI29" s="757">
        <v>0</v>
      </c>
      <c r="AJ29" s="1036" t="e">
        <f>AH29/AF29</f>
        <v>#DIV/0!</v>
      </c>
      <c r="AK29" s="1522">
        <v>0</v>
      </c>
    </row>
    <row r="30" spans="1:37" ht="13.5" thickBot="1">
      <c r="A30" s="1267">
        <v>13</v>
      </c>
      <c r="B30" s="767" t="s">
        <v>216</v>
      </c>
      <c r="C30" s="745">
        <f aca="true" t="shared" si="21" ref="C30:AK30">C31-C29</f>
        <v>0</v>
      </c>
      <c r="D30" s="756">
        <f t="shared" si="21"/>
        <v>0</v>
      </c>
      <c r="E30" s="756">
        <f t="shared" si="21"/>
        <v>0</v>
      </c>
      <c r="F30" s="756">
        <f t="shared" si="21"/>
        <v>0</v>
      </c>
      <c r="G30" s="756">
        <f t="shared" si="21"/>
        <v>0</v>
      </c>
      <c r="H30" s="756">
        <f t="shared" si="21"/>
        <v>0</v>
      </c>
      <c r="I30" s="756">
        <f t="shared" si="21"/>
        <v>0</v>
      </c>
      <c r="J30" s="758">
        <f t="shared" si="21"/>
        <v>0</v>
      </c>
      <c r="K30" s="759">
        <f t="shared" si="21"/>
        <v>0</v>
      </c>
      <c r="L30" s="756">
        <f t="shared" si="21"/>
        <v>0</v>
      </c>
      <c r="M30" s="758">
        <f t="shared" si="21"/>
        <v>0</v>
      </c>
      <c r="N30" s="759">
        <f t="shared" si="21"/>
        <v>0</v>
      </c>
      <c r="O30" s="756">
        <f t="shared" si="21"/>
        <v>0</v>
      </c>
      <c r="P30" s="756">
        <f t="shared" si="21"/>
        <v>0</v>
      </c>
      <c r="Q30" s="756">
        <f t="shared" si="21"/>
        <v>0</v>
      </c>
      <c r="R30" s="756">
        <f t="shared" si="21"/>
        <v>0</v>
      </c>
      <c r="S30" s="756">
        <f t="shared" si="21"/>
        <v>0</v>
      </c>
      <c r="T30" s="756">
        <f t="shared" si="21"/>
        <v>0</v>
      </c>
      <c r="U30" s="756">
        <f t="shared" si="21"/>
        <v>0</v>
      </c>
      <c r="V30" s="756">
        <f t="shared" si="21"/>
        <v>0</v>
      </c>
      <c r="W30" s="758">
        <f t="shared" si="21"/>
        <v>0</v>
      </c>
      <c r="X30" s="759">
        <f t="shared" si="21"/>
        <v>0</v>
      </c>
      <c r="Y30" s="758">
        <f t="shared" si="21"/>
        <v>0</v>
      </c>
      <c r="Z30" s="759">
        <f t="shared" si="21"/>
        <v>0</v>
      </c>
      <c r="AA30" s="756">
        <f t="shared" si="21"/>
        <v>0</v>
      </c>
      <c r="AB30" s="756">
        <f t="shared" si="21"/>
        <v>0</v>
      </c>
      <c r="AC30" s="758">
        <f t="shared" si="21"/>
        <v>0</v>
      </c>
      <c r="AD30" s="759">
        <f t="shared" si="21"/>
        <v>0</v>
      </c>
      <c r="AE30" s="758">
        <f t="shared" si="21"/>
        <v>0</v>
      </c>
      <c r="AF30" s="759">
        <f t="shared" si="21"/>
        <v>0</v>
      </c>
      <c r="AG30" s="756">
        <f t="shared" si="21"/>
        <v>0</v>
      </c>
      <c r="AH30" s="758">
        <f t="shared" si="21"/>
        <v>0</v>
      </c>
      <c r="AI30" s="757">
        <f t="shared" si="21"/>
        <v>0</v>
      </c>
      <c r="AJ30" s="1036" t="e">
        <f>AH30/AF30</f>
        <v>#DIV/0!</v>
      </c>
      <c r="AK30" s="1522">
        <f t="shared" si="21"/>
        <v>0</v>
      </c>
    </row>
    <row r="31" spans="1:37" ht="13.5" thickBot="1">
      <c r="A31" s="1267">
        <v>15</v>
      </c>
      <c r="B31" s="767" t="s">
        <v>217</v>
      </c>
      <c r="C31" s="745">
        <f aca="true" t="shared" si="22" ref="C31:AI31">C17+C25+C28</f>
        <v>0</v>
      </c>
      <c r="D31" s="756">
        <f t="shared" si="22"/>
        <v>0</v>
      </c>
      <c r="E31" s="756">
        <f t="shared" si="22"/>
        <v>0</v>
      </c>
      <c r="F31" s="756">
        <f t="shared" si="22"/>
        <v>0</v>
      </c>
      <c r="G31" s="756">
        <f t="shared" si="22"/>
        <v>0</v>
      </c>
      <c r="H31" s="756">
        <f t="shared" si="22"/>
        <v>0</v>
      </c>
      <c r="I31" s="756">
        <f t="shared" si="22"/>
        <v>0</v>
      </c>
      <c r="J31" s="758">
        <f t="shared" si="22"/>
        <v>0</v>
      </c>
      <c r="K31" s="759">
        <f t="shared" si="22"/>
        <v>0</v>
      </c>
      <c r="L31" s="756">
        <f t="shared" si="22"/>
        <v>0</v>
      </c>
      <c r="M31" s="758">
        <f t="shared" si="22"/>
        <v>0</v>
      </c>
      <c r="N31" s="759">
        <f t="shared" si="22"/>
        <v>0</v>
      </c>
      <c r="O31" s="756">
        <f t="shared" si="22"/>
        <v>0</v>
      </c>
      <c r="P31" s="756">
        <f t="shared" si="22"/>
        <v>0</v>
      </c>
      <c r="Q31" s="756">
        <f t="shared" si="22"/>
        <v>0</v>
      </c>
      <c r="R31" s="756">
        <f t="shared" si="22"/>
        <v>0</v>
      </c>
      <c r="S31" s="756">
        <f t="shared" si="22"/>
        <v>0</v>
      </c>
      <c r="T31" s="756">
        <f t="shared" si="22"/>
        <v>0</v>
      </c>
      <c r="U31" s="756">
        <f t="shared" si="22"/>
        <v>0</v>
      </c>
      <c r="V31" s="756">
        <f t="shared" si="22"/>
        <v>0</v>
      </c>
      <c r="W31" s="758">
        <f t="shared" si="22"/>
        <v>0</v>
      </c>
      <c r="X31" s="759">
        <f t="shared" si="22"/>
        <v>0</v>
      </c>
      <c r="Y31" s="758">
        <f t="shared" si="22"/>
        <v>0</v>
      </c>
      <c r="Z31" s="759">
        <f t="shared" si="22"/>
        <v>0</v>
      </c>
      <c r="AA31" s="756">
        <f t="shared" si="22"/>
        <v>0</v>
      </c>
      <c r="AB31" s="756">
        <f t="shared" si="22"/>
        <v>0</v>
      </c>
      <c r="AC31" s="758">
        <f t="shared" si="22"/>
        <v>0</v>
      </c>
      <c r="AD31" s="759">
        <f t="shared" si="22"/>
        <v>0</v>
      </c>
      <c r="AE31" s="758">
        <f t="shared" si="22"/>
        <v>0</v>
      </c>
      <c r="AF31" s="759">
        <f t="shared" si="22"/>
        <v>0</v>
      </c>
      <c r="AG31" s="756">
        <f t="shared" si="22"/>
        <v>0</v>
      </c>
      <c r="AH31" s="758">
        <f t="shared" si="22"/>
        <v>0</v>
      </c>
      <c r="AI31" s="757">
        <f t="shared" si="22"/>
        <v>0</v>
      </c>
      <c r="AJ31" s="1036" t="e">
        <f>AH31/AF31</f>
        <v>#DIV/0!</v>
      </c>
      <c r="AK31" s="1522">
        <f>AK17+AK25+AK28</f>
        <v>0</v>
      </c>
    </row>
    <row r="32" spans="1:36" s="2" customFormat="1" ht="12.75">
      <c r="A32" s="699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2"/>
    </row>
    <row r="33" spans="1:34" ht="12.75">
      <c r="A33" s="2612" t="s">
        <v>402</v>
      </c>
      <c r="B33" s="2612"/>
      <c r="C33" s="2612"/>
      <c r="D33" s="2612"/>
      <c r="E33" s="2612"/>
      <c r="F33" s="2612"/>
      <c r="G33" s="2612"/>
      <c r="H33" s="2612"/>
      <c r="I33" s="2612"/>
      <c r="J33" s="2612"/>
      <c r="K33" s="2612"/>
      <c r="L33" s="2612"/>
      <c r="M33" s="2612"/>
      <c r="N33" s="2612"/>
      <c r="O33" s="2612"/>
      <c r="P33" s="2612"/>
      <c r="Q33" s="2612"/>
      <c r="R33" s="2612"/>
      <c r="S33" s="2612"/>
      <c r="T33" s="2612"/>
      <c r="U33" s="2612"/>
      <c r="V33" s="2612"/>
      <c r="W33" s="2612"/>
      <c r="X33" s="2612"/>
      <c r="Y33" s="2612"/>
      <c r="Z33" s="2612"/>
      <c r="AA33" s="2612"/>
      <c r="AB33" s="2612"/>
      <c r="AC33" s="2612"/>
      <c r="AD33" s="2612"/>
      <c r="AE33" s="2612"/>
      <c r="AF33" s="2612"/>
      <c r="AG33" s="2612"/>
      <c r="AH33" s="2612"/>
    </row>
    <row r="34" spans="1:37" s="69" customFormat="1" ht="13.5" thickBot="1">
      <c r="A34" s="1505"/>
      <c r="B34" s="1489"/>
      <c r="C34" s="1506"/>
      <c r="D34" s="1506"/>
      <c r="E34" s="1506"/>
      <c r="F34" s="1506"/>
      <c r="G34" s="1506"/>
      <c r="H34" s="1506"/>
      <c r="I34" s="1506"/>
      <c r="J34" s="1506"/>
      <c r="K34" s="1507"/>
      <c r="L34" s="1507"/>
      <c r="M34" s="1507"/>
      <c r="N34" s="1506"/>
      <c r="O34" s="1506"/>
      <c r="P34" s="1506"/>
      <c r="Q34" s="1506"/>
      <c r="R34" s="1506"/>
      <c r="S34" s="1506"/>
      <c r="T34" s="1506"/>
      <c r="U34" s="1506"/>
      <c r="V34" s="1506"/>
      <c r="W34" s="1506"/>
      <c r="X34" s="1507"/>
      <c r="Y34" s="1507"/>
      <c r="Z34" s="1506"/>
      <c r="AA34" s="1506"/>
      <c r="AB34" s="1506"/>
      <c r="AC34" s="1506"/>
      <c r="AD34" s="12"/>
      <c r="AE34" s="12"/>
      <c r="AF34" s="1507"/>
      <c r="AG34" s="12"/>
      <c r="AH34" s="1507"/>
      <c r="AI34" s="516"/>
      <c r="AJ34" s="1504"/>
      <c r="AK34" s="516"/>
    </row>
    <row r="35" spans="1:36" s="955" customFormat="1" ht="35.25" customHeight="1" thickBot="1">
      <c r="A35" s="2501" t="s">
        <v>393</v>
      </c>
      <c r="B35" s="2502"/>
      <c r="C35" s="2493" t="s">
        <v>395</v>
      </c>
      <c r="D35" s="2493"/>
      <c r="E35" s="2493"/>
      <c r="F35" s="2494"/>
      <c r="G35" s="2484" t="s">
        <v>412</v>
      </c>
      <c r="H35" s="2485"/>
      <c r="I35" s="2485"/>
      <c r="J35" s="2485"/>
      <c r="K35" s="2486"/>
      <c r="L35" s="2484" t="s">
        <v>410</v>
      </c>
      <c r="M35" s="2485"/>
      <c r="N35" s="2485"/>
      <c r="O35" s="2485"/>
      <c r="P35" s="2486"/>
      <c r="X35" s="1357"/>
      <c r="Y35" s="1357"/>
      <c r="AD35" s="1357"/>
      <c r="AE35" s="1357"/>
      <c r="AF35" s="1357"/>
      <c r="AG35" s="1357"/>
      <c r="AH35" s="1357"/>
      <c r="AJ35" s="954"/>
    </row>
    <row r="36" spans="1:36" s="955" customFormat="1" ht="13.5" customHeight="1">
      <c r="A36" s="2503" t="s">
        <v>394</v>
      </c>
      <c r="B36" s="2504"/>
      <c r="C36" s="2495"/>
      <c r="D36" s="2495"/>
      <c r="E36" s="2495"/>
      <c r="F36" s="2496"/>
      <c r="G36" s="2487"/>
      <c r="H36" s="2488"/>
      <c r="I36" s="2488"/>
      <c r="J36" s="2488"/>
      <c r="K36" s="2489"/>
      <c r="L36" s="2490"/>
      <c r="M36" s="2491"/>
      <c r="N36" s="2491"/>
      <c r="O36" s="2491"/>
      <c r="P36" s="2492"/>
      <c r="X36" s="1357"/>
      <c r="Y36" s="1357"/>
      <c r="AD36" s="1357"/>
      <c r="AE36" s="1357"/>
      <c r="AF36" s="1357"/>
      <c r="AG36" s="1357"/>
      <c r="AH36" s="1357"/>
      <c r="AJ36" s="954"/>
    </row>
    <row r="37" spans="1:36" s="955" customFormat="1" ht="12.75">
      <c r="A37" s="2505" t="s">
        <v>396</v>
      </c>
      <c r="B37" s="2506"/>
      <c r="C37" s="2497"/>
      <c r="D37" s="2497"/>
      <c r="E37" s="2497"/>
      <c r="F37" s="2498"/>
      <c r="G37" s="2473"/>
      <c r="H37" s="2474"/>
      <c r="I37" s="2474"/>
      <c r="J37" s="2474"/>
      <c r="K37" s="2475"/>
      <c r="L37" s="2476"/>
      <c r="M37" s="2477"/>
      <c r="N37" s="2477"/>
      <c r="O37" s="2477"/>
      <c r="P37" s="2478"/>
      <c r="X37" s="1357"/>
      <c r="Y37" s="1357"/>
      <c r="AD37" s="1357"/>
      <c r="AE37" s="1357"/>
      <c r="AF37" s="1357"/>
      <c r="AG37" s="1357"/>
      <c r="AH37" s="1357"/>
      <c r="AJ37" s="954"/>
    </row>
    <row r="38" spans="1:36" s="955" customFormat="1" ht="12.75">
      <c r="A38" s="2471" t="s">
        <v>397</v>
      </c>
      <c r="B38" s="2472"/>
      <c r="C38" s="2499"/>
      <c r="D38" s="2499"/>
      <c r="E38" s="2499"/>
      <c r="F38" s="2500"/>
      <c r="G38" s="2454"/>
      <c r="H38" s="2455"/>
      <c r="I38" s="2455"/>
      <c r="J38" s="2455"/>
      <c r="K38" s="2456"/>
      <c r="L38" s="2457"/>
      <c r="M38" s="2458"/>
      <c r="N38" s="2458"/>
      <c r="O38" s="2458"/>
      <c r="P38" s="2459"/>
      <c r="X38" s="1357"/>
      <c r="Y38" s="1357"/>
      <c r="AD38" s="1357"/>
      <c r="AE38" s="1357"/>
      <c r="AF38" s="1357"/>
      <c r="AG38" s="1357"/>
      <c r="AH38" s="1357"/>
      <c r="AJ38" s="954"/>
    </row>
    <row r="39" spans="1:35" ht="15" thickBot="1">
      <c r="A39" s="2461" t="s">
        <v>411</v>
      </c>
      <c r="B39" s="2462"/>
      <c r="C39" s="2463"/>
      <c r="D39" s="2463"/>
      <c r="E39" s="2463"/>
      <c r="F39" s="2464"/>
      <c r="G39" s="2465"/>
      <c r="H39" s="2466"/>
      <c r="I39" s="2466"/>
      <c r="J39" s="2466"/>
      <c r="K39" s="2467"/>
      <c r="L39" s="2468"/>
      <c r="M39" s="2469"/>
      <c r="N39" s="2469"/>
      <c r="O39" s="2469"/>
      <c r="P39" s="2470"/>
      <c r="Q39" s="64"/>
      <c r="R39" s="61"/>
      <c r="S39" s="61"/>
      <c r="T39" s="61"/>
      <c r="U39" s="61"/>
      <c r="V39" s="61"/>
      <c r="W39" s="61"/>
      <c r="X39" s="11"/>
      <c r="Y39" s="11"/>
      <c r="Z39" s="2460"/>
      <c r="AA39" s="2460"/>
      <c r="AB39" s="2460"/>
      <c r="AC39" s="61"/>
      <c r="AD39" s="516"/>
      <c r="AE39" s="516"/>
      <c r="AF39" s="516"/>
      <c r="AG39" s="516"/>
      <c r="AH39" s="516"/>
      <c r="AI39" s="61"/>
    </row>
  </sheetData>
  <sheetProtection/>
  <mergeCells count="47">
    <mergeCell ref="AF5:AH5"/>
    <mergeCell ref="Z5:AA5"/>
    <mergeCell ref="AB5:AC5"/>
    <mergeCell ref="P5:Q5"/>
    <mergeCell ref="R5:S5"/>
    <mergeCell ref="X5:Y5"/>
    <mergeCell ref="AD5:AE5"/>
    <mergeCell ref="K5:M5"/>
    <mergeCell ref="A2:AH2"/>
    <mergeCell ref="A3:AH3"/>
    <mergeCell ref="A5:A6"/>
    <mergeCell ref="B5:B6"/>
    <mergeCell ref="C5:D5"/>
    <mergeCell ref="E5:F5"/>
    <mergeCell ref="G5:H5"/>
    <mergeCell ref="I5:J5"/>
    <mergeCell ref="N5:O5"/>
    <mergeCell ref="G35:K35"/>
    <mergeCell ref="L35:P35"/>
    <mergeCell ref="A7:AK7"/>
    <mergeCell ref="A18:AK18"/>
    <mergeCell ref="A26:AK26"/>
    <mergeCell ref="AK5:AK6"/>
    <mergeCell ref="T5:U5"/>
    <mergeCell ref="V5:W5"/>
    <mergeCell ref="AI5:AI6"/>
    <mergeCell ref="AJ5:AJ6"/>
    <mergeCell ref="G38:K38"/>
    <mergeCell ref="L38:P38"/>
    <mergeCell ref="A33:AH33"/>
    <mergeCell ref="C35:F35"/>
    <mergeCell ref="C36:F36"/>
    <mergeCell ref="C37:F37"/>
    <mergeCell ref="C38:F38"/>
    <mergeCell ref="A35:B35"/>
    <mergeCell ref="A36:B36"/>
    <mergeCell ref="A37:B37"/>
    <mergeCell ref="Z39:AB39"/>
    <mergeCell ref="A39:B39"/>
    <mergeCell ref="C39:F39"/>
    <mergeCell ref="G39:K39"/>
    <mergeCell ref="L39:P39"/>
    <mergeCell ref="G36:K36"/>
    <mergeCell ref="L36:P36"/>
    <mergeCell ref="G37:K37"/>
    <mergeCell ref="L37:P37"/>
    <mergeCell ref="A38:B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6"/>
  </sheetPr>
  <dimension ref="A1:AM45"/>
  <sheetViews>
    <sheetView zoomScalePageLayoutView="0" workbookViewId="0" topLeftCell="A1">
      <pane xSplit="2" ySplit="6" topLeftCell="C43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E34" sqref="E34"/>
    </sheetView>
  </sheetViews>
  <sheetFormatPr defaultColWidth="9.00390625" defaultRowHeight="12.75"/>
  <cols>
    <col min="1" max="1" width="3.625" style="24" customWidth="1"/>
    <col min="2" max="2" width="26.00390625" style="24" customWidth="1"/>
    <col min="3" max="3" width="4.75390625" style="0" customWidth="1"/>
    <col min="4" max="4" width="5.625" style="0" customWidth="1"/>
    <col min="5" max="33" width="4.75390625" style="0" customWidth="1"/>
    <col min="34" max="34" width="5.75390625" style="0" customWidth="1"/>
    <col min="35" max="35" width="7.625" style="0" customWidth="1"/>
    <col min="36" max="36" width="7.375" style="69" customWidth="1"/>
    <col min="37" max="37" width="9.375" style="0" customWidth="1"/>
  </cols>
  <sheetData>
    <row r="1" spans="1:39" ht="15.75">
      <c r="A1" s="1585" t="s">
        <v>416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1150"/>
      <c r="AK1" s="26"/>
      <c r="AL1" s="26"/>
      <c r="AM1" s="26"/>
    </row>
    <row r="2" spans="1:36" s="1496" customFormat="1" ht="18.75" customHeight="1">
      <c r="A2" s="2550" t="s">
        <v>189</v>
      </c>
      <c r="B2" s="2550"/>
      <c r="C2" s="2550"/>
      <c r="D2" s="2550"/>
      <c r="E2" s="2550"/>
      <c r="F2" s="2550"/>
      <c r="G2" s="2550"/>
      <c r="H2" s="2550"/>
      <c r="I2" s="2550"/>
      <c r="J2" s="2550"/>
      <c r="K2" s="2550"/>
      <c r="L2" s="2550"/>
      <c r="M2" s="2550"/>
      <c r="N2" s="2550"/>
      <c r="O2" s="2550"/>
      <c r="P2" s="2550"/>
      <c r="Q2" s="2550"/>
      <c r="R2" s="2550"/>
      <c r="S2" s="2550"/>
      <c r="T2" s="2550"/>
      <c r="U2" s="2550"/>
      <c r="V2" s="2550"/>
      <c r="W2" s="2550"/>
      <c r="X2" s="2550"/>
      <c r="Y2" s="2550"/>
      <c r="Z2" s="2550"/>
      <c r="AA2" s="2550"/>
      <c r="AB2" s="2550"/>
      <c r="AC2" s="2550"/>
      <c r="AD2" s="2550"/>
      <c r="AE2" s="2550"/>
      <c r="AJ2" s="1497"/>
    </row>
    <row r="3" spans="1:39" s="1495" customFormat="1" ht="19.5" customHeight="1" thickBot="1">
      <c r="A3" s="2550" t="s">
        <v>471</v>
      </c>
      <c r="B3" s="2550"/>
      <c r="C3" s="2550"/>
      <c r="D3" s="2550"/>
      <c r="E3" s="2550"/>
      <c r="F3" s="2550"/>
      <c r="G3" s="2550"/>
      <c r="H3" s="2550"/>
      <c r="I3" s="2550"/>
      <c r="J3" s="2550"/>
      <c r="K3" s="2550"/>
      <c r="L3" s="2550"/>
      <c r="M3" s="2550"/>
      <c r="N3" s="2550"/>
      <c r="O3" s="2550"/>
      <c r="P3" s="2550"/>
      <c r="Q3" s="2550"/>
      <c r="R3" s="2550"/>
      <c r="S3" s="2550"/>
      <c r="T3" s="2550"/>
      <c r="U3" s="2550"/>
      <c r="V3" s="2550"/>
      <c r="W3" s="2550"/>
      <c r="X3" s="2550"/>
      <c r="Y3" s="2550"/>
      <c r="Z3" s="2550"/>
      <c r="AA3" s="2550"/>
      <c r="AB3" s="2550"/>
      <c r="AC3" s="2550"/>
      <c r="AD3" s="2550"/>
      <c r="AE3" s="2550"/>
      <c r="AF3" s="2550"/>
      <c r="AG3" s="2550"/>
      <c r="AH3" s="2550"/>
      <c r="AI3" s="1498"/>
      <c r="AJ3" s="1499"/>
      <c r="AK3" s="1498"/>
      <c r="AL3" s="1498"/>
      <c r="AM3" s="1498"/>
    </row>
    <row r="4" spans="1:39" s="24" customFormat="1" ht="24.75" customHeight="1">
      <c r="A4" s="2617" t="s">
        <v>233</v>
      </c>
      <c r="B4" s="2617" t="s">
        <v>234</v>
      </c>
      <c r="C4" s="2541" t="s">
        <v>194</v>
      </c>
      <c r="D4" s="2510"/>
      <c r="E4" s="2510" t="s">
        <v>198</v>
      </c>
      <c r="F4" s="2510"/>
      <c r="G4" s="2510" t="s">
        <v>199</v>
      </c>
      <c r="H4" s="2510"/>
      <c r="I4" s="2510" t="s">
        <v>200</v>
      </c>
      <c r="J4" s="2514"/>
      <c r="K4" s="2522" t="s">
        <v>218</v>
      </c>
      <c r="L4" s="2613"/>
      <c r="M4" s="2614"/>
      <c r="N4" s="2541" t="s">
        <v>202</v>
      </c>
      <c r="O4" s="2510"/>
      <c r="P4" s="2510" t="s">
        <v>203</v>
      </c>
      <c r="Q4" s="2510"/>
      <c r="R4" s="2510" t="s">
        <v>204</v>
      </c>
      <c r="S4" s="2510"/>
      <c r="T4" s="2510" t="s">
        <v>205</v>
      </c>
      <c r="U4" s="2510"/>
      <c r="V4" s="2510" t="s">
        <v>206</v>
      </c>
      <c r="W4" s="2514"/>
      <c r="X4" s="2522" t="s">
        <v>219</v>
      </c>
      <c r="Y4" s="2523"/>
      <c r="Z4" s="2541" t="s">
        <v>207</v>
      </c>
      <c r="AA4" s="2510"/>
      <c r="AB4" s="2510" t="s">
        <v>208</v>
      </c>
      <c r="AC4" s="2514"/>
      <c r="AD4" s="2522" t="s">
        <v>220</v>
      </c>
      <c r="AE4" s="2523"/>
      <c r="AF4" s="2615" t="s">
        <v>221</v>
      </c>
      <c r="AG4" s="2616"/>
      <c r="AH4" s="2523"/>
      <c r="AI4" s="2545" t="s">
        <v>214</v>
      </c>
      <c r="AJ4" s="2535" t="s">
        <v>209</v>
      </c>
      <c r="AK4" s="2520" t="s">
        <v>380</v>
      </c>
      <c r="AL4" s="25"/>
      <c r="AM4" s="25"/>
    </row>
    <row r="5" spans="1:39" s="24" customFormat="1" ht="33.75" customHeight="1" thickBot="1">
      <c r="A5" s="2618"/>
      <c r="B5" s="2618"/>
      <c r="C5" s="20" t="s">
        <v>196</v>
      </c>
      <c r="D5" s="18" t="s">
        <v>197</v>
      </c>
      <c r="E5" s="18" t="s">
        <v>196</v>
      </c>
      <c r="F5" s="18" t="s">
        <v>197</v>
      </c>
      <c r="G5" s="18" t="s">
        <v>196</v>
      </c>
      <c r="H5" s="18" t="s">
        <v>197</v>
      </c>
      <c r="I5" s="18" t="s">
        <v>196</v>
      </c>
      <c r="J5" s="19" t="s">
        <v>197</v>
      </c>
      <c r="K5" s="1142" t="s">
        <v>196</v>
      </c>
      <c r="L5" s="1143" t="s">
        <v>201</v>
      </c>
      <c r="M5" s="1144" t="s">
        <v>197</v>
      </c>
      <c r="N5" s="20" t="s">
        <v>196</v>
      </c>
      <c r="O5" s="18" t="s">
        <v>197</v>
      </c>
      <c r="P5" s="18" t="s">
        <v>196</v>
      </c>
      <c r="Q5" s="18" t="s">
        <v>197</v>
      </c>
      <c r="R5" s="18" t="s">
        <v>196</v>
      </c>
      <c r="S5" s="18" t="s">
        <v>197</v>
      </c>
      <c r="T5" s="18" t="s">
        <v>196</v>
      </c>
      <c r="U5" s="18" t="s">
        <v>197</v>
      </c>
      <c r="V5" s="18" t="s">
        <v>196</v>
      </c>
      <c r="W5" s="19" t="s">
        <v>197</v>
      </c>
      <c r="X5" s="1142" t="s">
        <v>196</v>
      </c>
      <c r="Y5" s="1145" t="s">
        <v>197</v>
      </c>
      <c r="Z5" s="20" t="s">
        <v>196</v>
      </c>
      <c r="AA5" s="18" t="s">
        <v>197</v>
      </c>
      <c r="AB5" s="18" t="s">
        <v>196</v>
      </c>
      <c r="AC5" s="19" t="s">
        <v>197</v>
      </c>
      <c r="AD5" s="1142" t="s">
        <v>196</v>
      </c>
      <c r="AE5" s="1145" t="s">
        <v>197</v>
      </c>
      <c r="AF5" s="1146" t="s">
        <v>196</v>
      </c>
      <c r="AG5" s="1143" t="s">
        <v>201</v>
      </c>
      <c r="AH5" s="1145" t="s">
        <v>197</v>
      </c>
      <c r="AI5" s="2557"/>
      <c r="AJ5" s="2536"/>
      <c r="AK5" s="2521"/>
      <c r="AL5" s="25"/>
      <c r="AM5" s="25"/>
    </row>
    <row r="6" spans="1:39" ht="15.75" thickBot="1">
      <c r="A6" s="2563" t="s">
        <v>210</v>
      </c>
      <c r="B6" s="2564"/>
      <c r="C6" s="2564"/>
      <c r="D6" s="2564"/>
      <c r="E6" s="2564"/>
      <c r="F6" s="2564"/>
      <c r="G6" s="2564"/>
      <c r="H6" s="2564"/>
      <c r="I6" s="2564"/>
      <c r="J6" s="2564"/>
      <c r="K6" s="2564"/>
      <c r="L6" s="2564"/>
      <c r="M6" s="2564"/>
      <c r="N6" s="2564"/>
      <c r="O6" s="2564"/>
      <c r="P6" s="2564"/>
      <c r="Q6" s="2564"/>
      <c r="R6" s="2564"/>
      <c r="S6" s="2564"/>
      <c r="T6" s="2564"/>
      <c r="U6" s="2564"/>
      <c r="V6" s="2564"/>
      <c r="W6" s="2564"/>
      <c r="X6" s="2564"/>
      <c r="Y6" s="2564"/>
      <c r="Z6" s="2564"/>
      <c r="AA6" s="2564"/>
      <c r="AB6" s="2564"/>
      <c r="AC6" s="2564"/>
      <c r="AD6" s="2564"/>
      <c r="AE6" s="2564"/>
      <c r="AF6" s="2564"/>
      <c r="AG6" s="2564"/>
      <c r="AH6" s="2564"/>
      <c r="AI6" s="2564"/>
      <c r="AJ6" s="2564"/>
      <c r="AK6" s="2565"/>
      <c r="AL6" s="26"/>
      <c r="AM6" s="26"/>
    </row>
    <row r="7" spans="1:39" s="66" customFormat="1" ht="16.5" customHeight="1">
      <c r="A7" s="1155">
        <v>1</v>
      </c>
      <c r="B7" s="2272" t="s">
        <v>244</v>
      </c>
      <c r="C7" s="1156"/>
      <c r="D7" s="1157"/>
      <c r="E7" s="1157"/>
      <c r="F7" s="1157"/>
      <c r="G7" s="1157"/>
      <c r="H7" s="1157"/>
      <c r="I7" s="1157"/>
      <c r="J7" s="1158"/>
      <c r="K7" s="1159">
        <f>C7+E7+G7+I7</f>
        <v>0</v>
      </c>
      <c r="L7" s="1160"/>
      <c r="M7" s="1161">
        <f>D7+F7+H7+J7</f>
        <v>0</v>
      </c>
      <c r="N7" s="1156"/>
      <c r="O7" s="1157"/>
      <c r="P7" s="1157"/>
      <c r="Q7" s="1157"/>
      <c r="R7" s="1157"/>
      <c r="S7" s="1157"/>
      <c r="T7" s="1162"/>
      <c r="U7" s="1162"/>
      <c r="V7" s="1162"/>
      <c r="W7" s="1163"/>
      <c r="X7" s="1164">
        <f>N7+P7+R7+T7+V7</f>
        <v>0</v>
      </c>
      <c r="Y7" s="1165">
        <f aca="true" t="shared" si="0" ref="Y7:Y20">O7+Q7+S7+U7+W7</f>
        <v>0</v>
      </c>
      <c r="Z7" s="1166"/>
      <c r="AA7" s="1162"/>
      <c r="AB7" s="1162"/>
      <c r="AC7" s="1163"/>
      <c r="AD7" s="1164">
        <f>Z7+AB7</f>
        <v>0</v>
      </c>
      <c r="AE7" s="1167">
        <f aca="true" t="shared" si="1" ref="AE7:AE20">AA7+AC7</f>
        <v>0</v>
      </c>
      <c r="AF7" s="1164">
        <f>K7+X7+AD7</f>
        <v>0</v>
      </c>
      <c r="AG7" s="1168">
        <f>L7+X7+AD7</f>
        <v>0</v>
      </c>
      <c r="AH7" s="1165">
        <f>M7+Y7+AE7</f>
        <v>0</v>
      </c>
      <c r="AI7" s="1169"/>
      <c r="AJ7" s="1151" t="e">
        <f>AH7/AF7</f>
        <v>#DIV/0!</v>
      </c>
      <c r="AK7" s="1170"/>
      <c r="AL7" s="775"/>
      <c r="AM7" s="775"/>
    </row>
    <row r="8" spans="1:39" s="66" customFormat="1" ht="15">
      <c r="A8" s="776">
        <v>2</v>
      </c>
      <c r="B8" s="2273" t="s">
        <v>245</v>
      </c>
      <c r="C8" s="777"/>
      <c r="D8" s="778"/>
      <c r="E8" s="778"/>
      <c r="F8" s="778"/>
      <c r="G8" s="778"/>
      <c r="H8" s="778"/>
      <c r="I8" s="778"/>
      <c r="J8" s="779"/>
      <c r="K8" s="790">
        <f aca="true" t="shared" si="2" ref="K8:K20">C8+E8+G8+I8</f>
        <v>0</v>
      </c>
      <c r="L8" s="785"/>
      <c r="M8" s="791">
        <f aca="true" t="shared" si="3" ref="M8:M20">D8+F8+H8+J8</f>
        <v>0</v>
      </c>
      <c r="N8" s="783"/>
      <c r="O8" s="784"/>
      <c r="P8" s="784"/>
      <c r="Q8" s="784"/>
      <c r="R8" s="784"/>
      <c r="S8" s="784"/>
      <c r="T8" s="784"/>
      <c r="U8" s="784"/>
      <c r="V8" s="778"/>
      <c r="W8" s="779"/>
      <c r="X8" s="780">
        <f aca="true" t="shared" si="4" ref="X8:X20">N8+P8+R8+T8+V8</f>
        <v>0</v>
      </c>
      <c r="Y8" s="782">
        <f t="shared" si="0"/>
        <v>0</v>
      </c>
      <c r="Z8" s="777"/>
      <c r="AA8" s="778"/>
      <c r="AB8" s="778"/>
      <c r="AC8" s="779"/>
      <c r="AD8" s="780">
        <f aca="true" t="shared" si="5" ref="AD8:AD20">Z8+AB8</f>
        <v>0</v>
      </c>
      <c r="AE8" s="813">
        <f t="shared" si="1"/>
        <v>0</v>
      </c>
      <c r="AF8" s="780">
        <f aca="true" t="shared" si="6" ref="AF8:AF20">K8+X8+AD8</f>
        <v>0</v>
      </c>
      <c r="AG8" s="781">
        <f aca="true" t="shared" si="7" ref="AG8:AG20">L8+X8+AD8</f>
        <v>0</v>
      </c>
      <c r="AH8" s="782">
        <f aca="true" t="shared" si="8" ref="AH8:AH20">M8+Y8+AE8</f>
        <v>0</v>
      </c>
      <c r="AI8" s="817"/>
      <c r="AJ8" s="1151" t="e">
        <f aca="true" t="shared" si="9" ref="AJ8:AJ38">AH8/AF8</f>
        <v>#DIV/0!</v>
      </c>
      <c r="AK8" s="1171"/>
      <c r="AL8" s="775"/>
      <c r="AM8" s="775"/>
    </row>
    <row r="9" spans="1:39" s="66" customFormat="1" ht="15">
      <c r="A9" s="776">
        <v>3</v>
      </c>
      <c r="B9" s="2273" t="s">
        <v>246</v>
      </c>
      <c r="C9" s="777"/>
      <c r="D9" s="778"/>
      <c r="E9" s="778"/>
      <c r="F9" s="778"/>
      <c r="G9" s="778"/>
      <c r="H9" s="778"/>
      <c r="I9" s="778"/>
      <c r="J9" s="779"/>
      <c r="K9" s="790">
        <f t="shared" si="2"/>
        <v>0</v>
      </c>
      <c r="L9" s="785"/>
      <c r="M9" s="791">
        <f t="shared" si="3"/>
        <v>0</v>
      </c>
      <c r="N9" s="777"/>
      <c r="O9" s="778"/>
      <c r="P9" s="778"/>
      <c r="Q9" s="778"/>
      <c r="R9" s="778"/>
      <c r="S9" s="778"/>
      <c r="T9" s="778"/>
      <c r="U9" s="778"/>
      <c r="V9" s="778"/>
      <c r="W9" s="779"/>
      <c r="X9" s="780">
        <f t="shared" si="4"/>
        <v>0</v>
      </c>
      <c r="Y9" s="782">
        <f t="shared" si="0"/>
        <v>0</v>
      </c>
      <c r="Z9" s="777"/>
      <c r="AA9" s="778"/>
      <c r="AB9" s="778"/>
      <c r="AC9" s="779"/>
      <c r="AD9" s="780">
        <f t="shared" si="5"/>
        <v>0</v>
      </c>
      <c r="AE9" s="813">
        <f t="shared" si="1"/>
        <v>0</v>
      </c>
      <c r="AF9" s="780">
        <f t="shared" si="6"/>
        <v>0</v>
      </c>
      <c r="AG9" s="781">
        <f t="shared" si="7"/>
        <v>0</v>
      </c>
      <c r="AH9" s="782">
        <f t="shared" si="8"/>
        <v>0</v>
      </c>
      <c r="AI9" s="817"/>
      <c r="AJ9" s="1152" t="e">
        <f t="shared" si="9"/>
        <v>#DIV/0!</v>
      </c>
      <c r="AK9" s="1171"/>
      <c r="AL9" s="775"/>
      <c r="AM9" s="775"/>
    </row>
    <row r="10" spans="1:39" ht="15">
      <c r="A10" s="768">
        <v>4</v>
      </c>
      <c r="B10" s="766" t="s">
        <v>247</v>
      </c>
      <c r="C10" s="765"/>
      <c r="D10" s="726"/>
      <c r="E10" s="726"/>
      <c r="F10" s="726"/>
      <c r="G10" s="726"/>
      <c r="H10" s="726"/>
      <c r="I10" s="726"/>
      <c r="J10" s="771"/>
      <c r="K10" s="792">
        <f t="shared" si="2"/>
        <v>0</v>
      </c>
      <c r="L10" s="786"/>
      <c r="M10" s="793">
        <f t="shared" si="3"/>
        <v>0</v>
      </c>
      <c r="N10" s="765"/>
      <c r="O10" s="726"/>
      <c r="P10" s="726"/>
      <c r="Q10" s="726"/>
      <c r="R10" s="726"/>
      <c r="S10" s="726"/>
      <c r="T10" s="726"/>
      <c r="U10" s="726"/>
      <c r="V10" s="726"/>
      <c r="W10" s="771"/>
      <c r="X10" s="772">
        <f t="shared" si="4"/>
        <v>0</v>
      </c>
      <c r="Y10" s="774">
        <f t="shared" si="0"/>
        <v>0</v>
      </c>
      <c r="Z10" s="806"/>
      <c r="AA10" s="726"/>
      <c r="AB10" s="726"/>
      <c r="AC10" s="771"/>
      <c r="AD10" s="772">
        <f t="shared" si="5"/>
        <v>0</v>
      </c>
      <c r="AE10" s="814">
        <f t="shared" si="1"/>
        <v>0</v>
      </c>
      <c r="AF10" s="772">
        <f t="shared" si="6"/>
        <v>0</v>
      </c>
      <c r="AG10" s="773">
        <f t="shared" si="7"/>
        <v>0</v>
      </c>
      <c r="AH10" s="774">
        <f t="shared" si="8"/>
        <v>0</v>
      </c>
      <c r="AI10" s="818"/>
      <c r="AJ10" s="1153" t="e">
        <f t="shared" si="9"/>
        <v>#DIV/0!</v>
      </c>
      <c r="AK10" s="1172"/>
      <c r="AL10" s="26"/>
      <c r="AM10" s="26"/>
    </row>
    <row r="11" spans="1:39" ht="15">
      <c r="A11" s="768">
        <v>5</v>
      </c>
      <c r="B11" s="766" t="s">
        <v>248</v>
      </c>
      <c r="C11" s="765"/>
      <c r="D11" s="726"/>
      <c r="E11" s="726"/>
      <c r="F11" s="726"/>
      <c r="G11" s="726"/>
      <c r="H11" s="726"/>
      <c r="I11" s="726"/>
      <c r="J11" s="771"/>
      <c r="K11" s="792">
        <f t="shared" si="2"/>
        <v>0</v>
      </c>
      <c r="L11" s="786"/>
      <c r="M11" s="793">
        <f t="shared" si="3"/>
        <v>0</v>
      </c>
      <c r="N11" s="765"/>
      <c r="O11" s="726"/>
      <c r="P11" s="726"/>
      <c r="Q11" s="726"/>
      <c r="R11" s="726"/>
      <c r="S11" s="726"/>
      <c r="T11" s="726"/>
      <c r="U11" s="726"/>
      <c r="V11" s="727"/>
      <c r="W11" s="805"/>
      <c r="X11" s="772">
        <f t="shared" si="4"/>
        <v>0</v>
      </c>
      <c r="Y11" s="774">
        <f t="shared" si="0"/>
        <v>0</v>
      </c>
      <c r="Z11" s="765"/>
      <c r="AA11" s="726"/>
      <c r="AB11" s="726"/>
      <c r="AC11" s="771"/>
      <c r="AD11" s="772">
        <f t="shared" si="5"/>
        <v>0</v>
      </c>
      <c r="AE11" s="814">
        <f t="shared" si="1"/>
        <v>0</v>
      </c>
      <c r="AF11" s="772">
        <f t="shared" si="6"/>
        <v>0</v>
      </c>
      <c r="AG11" s="773">
        <f t="shared" si="7"/>
        <v>0</v>
      </c>
      <c r="AH11" s="774">
        <f t="shared" si="8"/>
        <v>0</v>
      </c>
      <c r="AI11" s="819"/>
      <c r="AJ11" s="1153" t="e">
        <f t="shared" si="9"/>
        <v>#DIV/0!</v>
      </c>
      <c r="AK11" s="1172"/>
      <c r="AL11" s="26"/>
      <c r="AM11" s="26"/>
    </row>
    <row r="12" spans="1:39" ht="15">
      <c r="A12" s="768">
        <v>6</v>
      </c>
      <c r="B12" s="766" t="s">
        <v>249</v>
      </c>
      <c r="C12" s="765"/>
      <c r="D12" s="726"/>
      <c r="E12" s="726"/>
      <c r="F12" s="726"/>
      <c r="G12" s="726"/>
      <c r="H12" s="726"/>
      <c r="I12" s="726"/>
      <c r="J12" s="771"/>
      <c r="K12" s="792">
        <f t="shared" si="2"/>
        <v>0</v>
      </c>
      <c r="L12" s="786"/>
      <c r="M12" s="793">
        <f t="shared" si="3"/>
        <v>0</v>
      </c>
      <c r="N12" s="765"/>
      <c r="O12" s="726"/>
      <c r="P12" s="726"/>
      <c r="Q12" s="726"/>
      <c r="R12" s="726"/>
      <c r="S12" s="726"/>
      <c r="T12" s="726"/>
      <c r="U12" s="726"/>
      <c r="V12" s="726"/>
      <c r="W12" s="771"/>
      <c r="X12" s="772">
        <f t="shared" si="4"/>
        <v>0</v>
      </c>
      <c r="Y12" s="774">
        <f t="shared" si="0"/>
        <v>0</v>
      </c>
      <c r="Z12" s="765"/>
      <c r="AA12" s="726"/>
      <c r="AB12" s="726"/>
      <c r="AC12" s="771"/>
      <c r="AD12" s="772">
        <f t="shared" si="5"/>
        <v>0</v>
      </c>
      <c r="AE12" s="814">
        <f t="shared" si="1"/>
        <v>0</v>
      </c>
      <c r="AF12" s="772">
        <f t="shared" si="6"/>
        <v>0</v>
      </c>
      <c r="AG12" s="773">
        <f t="shared" si="7"/>
        <v>0</v>
      </c>
      <c r="AH12" s="774">
        <f t="shared" si="8"/>
        <v>0</v>
      </c>
      <c r="AI12" s="818"/>
      <c r="AJ12" s="1153" t="e">
        <f t="shared" si="9"/>
        <v>#DIV/0!</v>
      </c>
      <c r="AK12" s="1172"/>
      <c r="AL12" s="26"/>
      <c r="AM12" s="26"/>
    </row>
    <row r="13" spans="1:39" ht="15">
      <c r="A13" s="768">
        <v>7</v>
      </c>
      <c r="B13" s="766" t="s">
        <v>250</v>
      </c>
      <c r="C13" s="765"/>
      <c r="D13" s="726"/>
      <c r="E13" s="726"/>
      <c r="F13" s="726"/>
      <c r="G13" s="726"/>
      <c r="H13" s="726"/>
      <c r="I13" s="726"/>
      <c r="J13" s="771"/>
      <c r="K13" s="792">
        <f t="shared" si="2"/>
        <v>0</v>
      </c>
      <c r="L13" s="786"/>
      <c r="M13" s="793">
        <f t="shared" si="3"/>
        <v>0</v>
      </c>
      <c r="N13" s="765"/>
      <c r="O13" s="726"/>
      <c r="P13" s="726"/>
      <c r="Q13" s="726"/>
      <c r="R13" s="726"/>
      <c r="S13" s="726"/>
      <c r="T13" s="726"/>
      <c r="U13" s="726"/>
      <c r="V13" s="727"/>
      <c r="W13" s="805"/>
      <c r="X13" s="772">
        <f t="shared" si="4"/>
        <v>0</v>
      </c>
      <c r="Y13" s="774">
        <f t="shared" si="0"/>
        <v>0</v>
      </c>
      <c r="Z13" s="765"/>
      <c r="AA13" s="726"/>
      <c r="AB13" s="726"/>
      <c r="AC13" s="771"/>
      <c r="AD13" s="772">
        <f t="shared" si="5"/>
        <v>0</v>
      </c>
      <c r="AE13" s="814">
        <f t="shared" si="1"/>
        <v>0</v>
      </c>
      <c r="AF13" s="772">
        <f t="shared" si="6"/>
        <v>0</v>
      </c>
      <c r="AG13" s="773">
        <f t="shared" si="7"/>
        <v>0</v>
      </c>
      <c r="AH13" s="774">
        <f t="shared" si="8"/>
        <v>0</v>
      </c>
      <c r="AI13" s="818"/>
      <c r="AJ13" s="1153" t="e">
        <f t="shared" si="9"/>
        <v>#DIV/0!</v>
      </c>
      <c r="AK13" s="1172"/>
      <c r="AL13" s="26"/>
      <c r="AM13" s="26"/>
    </row>
    <row r="14" spans="1:39" ht="15">
      <c r="A14" s="768">
        <v>8</v>
      </c>
      <c r="B14" s="1272" t="s">
        <v>256</v>
      </c>
      <c r="C14" s="765"/>
      <c r="D14" s="726"/>
      <c r="E14" s="726"/>
      <c r="F14" s="726"/>
      <c r="G14" s="726"/>
      <c r="H14" s="726"/>
      <c r="I14" s="726"/>
      <c r="J14" s="771"/>
      <c r="K14" s="792">
        <f t="shared" si="2"/>
        <v>0</v>
      </c>
      <c r="L14" s="786"/>
      <c r="M14" s="793">
        <f t="shared" si="3"/>
        <v>0</v>
      </c>
      <c r="N14" s="765"/>
      <c r="O14" s="726"/>
      <c r="P14" s="726"/>
      <c r="Q14" s="726"/>
      <c r="R14" s="726"/>
      <c r="S14" s="726"/>
      <c r="T14" s="726"/>
      <c r="U14" s="726"/>
      <c r="V14" s="726"/>
      <c r="W14" s="771"/>
      <c r="X14" s="772">
        <f t="shared" si="4"/>
        <v>0</v>
      </c>
      <c r="Y14" s="774">
        <f t="shared" si="0"/>
        <v>0</v>
      </c>
      <c r="Z14" s="765"/>
      <c r="AA14" s="726"/>
      <c r="AB14" s="726"/>
      <c r="AC14" s="771"/>
      <c r="AD14" s="772">
        <f t="shared" si="5"/>
        <v>0</v>
      </c>
      <c r="AE14" s="814">
        <f t="shared" si="1"/>
        <v>0</v>
      </c>
      <c r="AF14" s="772">
        <f t="shared" si="6"/>
        <v>0</v>
      </c>
      <c r="AG14" s="773">
        <f t="shared" si="7"/>
        <v>0</v>
      </c>
      <c r="AH14" s="774">
        <f t="shared" si="8"/>
        <v>0</v>
      </c>
      <c r="AI14" s="818"/>
      <c r="AJ14" s="1153" t="e">
        <f t="shared" si="9"/>
        <v>#DIV/0!</v>
      </c>
      <c r="AK14" s="1172"/>
      <c r="AL14" s="26"/>
      <c r="AM14" s="26"/>
    </row>
    <row r="15" spans="1:39" ht="15.75" thickBot="1">
      <c r="A15" s="1689">
        <v>9</v>
      </c>
      <c r="B15" s="1690" t="s">
        <v>257</v>
      </c>
      <c r="C15" s="834"/>
      <c r="D15" s="835"/>
      <c r="E15" s="835"/>
      <c r="F15" s="835"/>
      <c r="G15" s="835"/>
      <c r="H15" s="835"/>
      <c r="I15" s="835"/>
      <c r="J15" s="836"/>
      <c r="K15" s="1691">
        <f t="shared" si="2"/>
        <v>0</v>
      </c>
      <c r="L15" s="1692"/>
      <c r="M15" s="1693">
        <f t="shared" si="3"/>
        <v>0</v>
      </c>
      <c r="N15" s="834"/>
      <c r="O15" s="835"/>
      <c r="P15" s="835"/>
      <c r="Q15" s="835"/>
      <c r="R15" s="835"/>
      <c r="S15" s="835"/>
      <c r="T15" s="835"/>
      <c r="U15" s="835"/>
      <c r="V15" s="835"/>
      <c r="W15" s="836"/>
      <c r="X15" s="837">
        <f t="shared" si="4"/>
        <v>0</v>
      </c>
      <c r="Y15" s="1694">
        <f t="shared" si="0"/>
        <v>0</v>
      </c>
      <c r="Z15" s="834"/>
      <c r="AA15" s="835"/>
      <c r="AB15" s="835"/>
      <c r="AC15" s="836"/>
      <c r="AD15" s="837">
        <f t="shared" si="5"/>
        <v>0</v>
      </c>
      <c r="AE15" s="838">
        <f t="shared" si="1"/>
        <v>0</v>
      </c>
      <c r="AF15" s="837">
        <f t="shared" si="6"/>
        <v>0</v>
      </c>
      <c r="AG15" s="1695">
        <f t="shared" si="7"/>
        <v>0</v>
      </c>
      <c r="AH15" s="1694">
        <f t="shared" si="8"/>
        <v>0</v>
      </c>
      <c r="AI15" s="1696"/>
      <c r="AJ15" s="1154" t="e">
        <f t="shared" si="9"/>
        <v>#DIV/0!</v>
      </c>
      <c r="AK15" s="1188"/>
      <c r="AL15" s="26"/>
      <c r="AM15" s="26"/>
    </row>
    <row r="16" spans="1:39" ht="15">
      <c r="A16" s="2274">
        <v>10</v>
      </c>
      <c r="B16" s="2275" t="s">
        <v>449</v>
      </c>
      <c r="C16" s="2276"/>
      <c r="D16" s="2277"/>
      <c r="E16" s="2277"/>
      <c r="F16" s="2277"/>
      <c r="G16" s="2277"/>
      <c r="H16" s="2277"/>
      <c r="I16" s="2277"/>
      <c r="J16" s="2278"/>
      <c r="K16" s="2279">
        <f t="shared" si="2"/>
        <v>0</v>
      </c>
      <c r="L16" s="2280"/>
      <c r="M16" s="2281">
        <f t="shared" si="3"/>
        <v>0</v>
      </c>
      <c r="N16" s="2276"/>
      <c r="O16" s="2277"/>
      <c r="P16" s="2277"/>
      <c r="Q16" s="2277"/>
      <c r="R16" s="2277"/>
      <c r="S16" s="2277"/>
      <c r="T16" s="2277"/>
      <c r="U16" s="2277"/>
      <c r="V16" s="2277"/>
      <c r="W16" s="2278"/>
      <c r="X16" s="2282">
        <f t="shared" si="4"/>
        <v>0</v>
      </c>
      <c r="Y16" s="2283">
        <f t="shared" si="0"/>
        <v>0</v>
      </c>
      <c r="Z16" s="2276"/>
      <c r="AA16" s="2277"/>
      <c r="AB16" s="2277"/>
      <c r="AC16" s="2278"/>
      <c r="AD16" s="2282">
        <f t="shared" si="5"/>
        <v>0</v>
      </c>
      <c r="AE16" s="2284">
        <f t="shared" si="1"/>
        <v>0</v>
      </c>
      <c r="AF16" s="2282">
        <f t="shared" si="6"/>
        <v>0</v>
      </c>
      <c r="AG16" s="2285">
        <f t="shared" si="7"/>
        <v>0</v>
      </c>
      <c r="AH16" s="2283">
        <f t="shared" si="8"/>
        <v>0</v>
      </c>
      <c r="AI16" s="2286"/>
      <c r="AJ16" s="2287" t="e">
        <f t="shared" si="9"/>
        <v>#DIV/0!</v>
      </c>
      <c r="AK16" s="2288"/>
      <c r="AL16" s="26"/>
      <c r="AM16" s="26"/>
    </row>
    <row r="17" spans="1:39" ht="15">
      <c r="A17" s="2289"/>
      <c r="B17" s="2290" t="s">
        <v>450</v>
      </c>
      <c r="C17" s="2291"/>
      <c r="D17" s="2292"/>
      <c r="E17" s="2292"/>
      <c r="F17" s="2292"/>
      <c r="G17" s="2293"/>
      <c r="H17" s="2292"/>
      <c r="I17" s="2292"/>
      <c r="J17" s="2294"/>
      <c r="K17" s="2295">
        <f>C17+E17+G17+I17</f>
        <v>0</v>
      </c>
      <c r="L17" s="2296"/>
      <c r="M17" s="2297">
        <f>D17+F17+H17+J17</f>
        <v>0</v>
      </c>
      <c r="N17" s="2291"/>
      <c r="O17" s="2292"/>
      <c r="P17" s="2292"/>
      <c r="Q17" s="2292"/>
      <c r="R17" s="2292"/>
      <c r="S17" s="2292"/>
      <c r="T17" s="2292"/>
      <c r="U17" s="2292"/>
      <c r="V17" s="2292"/>
      <c r="W17" s="2294"/>
      <c r="X17" s="2298">
        <f>N17+P17+R17+T17+V17</f>
        <v>0</v>
      </c>
      <c r="Y17" s="2299">
        <f>O17+Q17+S17+U17+W17</f>
        <v>0</v>
      </c>
      <c r="Z17" s="2291"/>
      <c r="AA17" s="2292"/>
      <c r="AB17" s="2292"/>
      <c r="AC17" s="2294"/>
      <c r="AD17" s="2298">
        <f>Z17+AB17</f>
        <v>0</v>
      </c>
      <c r="AE17" s="2300">
        <f>AA17+AC17</f>
        <v>0</v>
      </c>
      <c r="AF17" s="2298">
        <f>K17+X17+AD17</f>
        <v>0</v>
      </c>
      <c r="AG17" s="2301">
        <f>L17+X17+AD17</f>
        <v>0</v>
      </c>
      <c r="AH17" s="2299">
        <f>M17+Y17+AE17</f>
        <v>0</v>
      </c>
      <c r="AI17" s="2302"/>
      <c r="AJ17" s="2303" t="e">
        <f>AH17/AF17</f>
        <v>#DIV/0!</v>
      </c>
      <c r="AK17" s="2304"/>
      <c r="AL17" s="26"/>
      <c r="AM17" s="26"/>
    </row>
    <row r="18" spans="1:39" ht="13.5" customHeight="1" thickBot="1">
      <c r="A18" s="2305"/>
      <c r="B18" s="2306" t="s">
        <v>451</v>
      </c>
      <c r="C18" s="2307"/>
      <c r="D18" s="2308"/>
      <c r="E18" s="2308"/>
      <c r="F18" s="2308"/>
      <c r="G18" s="2308"/>
      <c r="H18" s="2308"/>
      <c r="I18" s="2308"/>
      <c r="J18" s="2309"/>
      <c r="K18" s="2310">
        <f>C18+E18+G18+I18</f>
        <v>0</v>
      </c>
      <c r="L18" s="2311"/>
      <c r="M18" s="2312">
        <f>D18+F18+H18+J18</f>
        <v>0</v>
      </c>
      <c r="N18" s="2307"/>
      <c r="O18" s="2308"/>
      <c r="P18" s="2308"/>
      <c r="Q18" s="2308"/>
      <c r="R18" s="2308"/>
      <c r="S18" s="2308"/>
      <c r="T18" s="2308"/>
      <c r="U18" s="2308"/>
      <c r="V18" s="2308"/>
      <c r="W18" s="2309"/>
      <c r="X18" s="2313">
        <f>N18+P18+R18+T18+V18</f>
        <v>0</v>
      </c>
      <c r="Y18" s="2314">
        <f>O18+Q18+S18+U18+W18</f>
        <v>0</v>
      </c>
      <c r="Z18" s="2307"/>
      <c r="AA18" s="2308"/>
      <c r="AB18" s="2308"/>
      <c r="AC18" s="2309"/>
      <c r="AD18" s="2313">
        <f>Z18+AB18</f>
        <v>0</v>
      </c>
      <c r="AE18" s="2315">
        <f>AA18+AC18</f>
        <v>0</v>
      </c>
      <c r="AF18" s="2313">
        <f>K18+X18+AD18</f>
        <v>0</v>
      </c>
      <c r="AG18" s="2316">
        <f>L18+X18+AD18</f>
        <v>0</v>
      </c>
      <c r="AH18" s="2314">
        <f>M18+Y18+AE18</f>
        <v>0</v>
      </c>
      <c r="AI18" s="2307"/>
      <c r="AJ18" s="2317" t="e">
        <f>AH18/AF18</f>
        <v>#DIV/0!</v>
      </c>
      <c r="AK18" s="2318"/>
      <c r="AL18" s="26"/>
      <c r="AM18" s="26"/>
    </row>
    <row r="19" spans="1:39" ht="15">
      <c r="A19" s="1697">
        <v>11</v>
      </c>
      <c r="B19" s="2322" t="s">
        <v>258</v>
      </c>
      <c r="C19" s="822"/>
      <c r="D19" s="729"/>
      <c r="E19" s="729"/>
      <c r="F19" s="729"/>
      <c r="G19" s="729"/>
      <c r="H19" s="729"/>
      <c r="I19" s="729"/>
      <c r="J19" s="823"/>
      <c r="K19" s="1175">
        <f t="shared" si="2"/>
        <v>0</v>
      </c>
      <c r="L19" s="1176"/>
      <c r="M19" s="1177">
        <f t="shared" si="3"/>
        <v>0</v>
      </c>
      <c r="N19" s="822"/>
      <c r="O19" s="729"/>
      <c r="P19" s="729"/>
      <c r="Q19" s="729"/>
      <c r="R19" s="729"/>
      <c r="S19" s="729"/>
      <c r="T19" s="729"/>
      <c r="U19" s="729"/>
      <c r="V19" s="729"/>
      <c r="W19" s="823"/>
      <c r="X19" s="1178">
        <f t="shared" si="4"/>
        <v>0</v>
      </c>
      <c r="Y19" s="1179">
        <f t="shared" si="0"/>
        <v>0</v>
      </c>
      <c r="Z19" s="822"/>
      <c r="AA19" s="729"/>
      <c r="AB19" s="729"/>
      <c r="AC19" s="823"/>
      <c r="AD19" s="1178">
        <f t="shared" si="5"/>
        <v>0</v>
      </c>
      <c r="AE19" s="1180">
        <f t="shared" si="1"/>
        <v>0</v>
      </c>
      <c r="AF19" s="1178">
        <f t="shared" si="6"/>
        <v>0</v>
      </c>
      <c r="AG19" s="1129">
        <f t="shared" si="7"/>
        <v>0</v>
      </c>
      <c r="AH19" s="1179">
        <f t="shared" si="8"/>
        <v>0</v>
      </c>
      <c r="AI19" s="1698"/>
      <c r="AJ19" s="1699" t="e">
        <f t="shared" si="9"/>
        <v>#DIV/0!</v>
      </c>
      <c r="AK19" s="1523"/>
      <c r="AL19" s="26"/>
      <c r="AM19" s="26"/>
    </row>
    <row r="20" spans="1:39" ht="15.75" thickBot="1">
      <c r="A20" s="769">
        <v>12</v>
      </c>
      <c r="B20" s="2323" t="s">
        <v>259</v>
      </c>
      <c r="C20" s="787"/>
      <c r="D20" s="728"/>
      <c r="E20" s="728"/>
      <c r="F20" s="728"/>
      <c r="G20" s="728"/>
      <c r="H20" s="728"/>
      <c r="I20" s="728"/>
      <c r="J20" s="788"/>
      <c r="K20" s="794">
        <f t="shared" si="2"/>
        <v>0</v>
      </c>
      <c r="L20" s="789"/>
      <c r="M20" s="795">
        <f t="shared" si="3"/>
        <v>0</v>
      </c>
      <c r="N20" s="787"/>
      <c r="O20" s="728"/>
      <c r="P20" s="728"/>
      <c r="Q20" s="728"/>
      <c r="R20" s="728"/>
      <c r="S20" s="728"/>
      <c r="T20" s="728"/>
      <c r="U20" s="728"/>
      <c r="V20" s="728"/>
      <c r="W20" s="788"/>
      <c r="X20" s="807">
        <f t="shared" si="4"/>
        <v>0</v>
      </c>
      <c r="Y20" s="808">
        <f t="shared" si="0"/>
        <v>0</v>
      </c>
      <c r="Z20" s="787"/>
      <c r="AA20" s="728"/>
      <c r="AB20" s="728"/>
      <c r="AC20" s="788"/>
      <c r="AD20" s="807">
        <f t="shared" si="5"/>
        <v>0</v>
      </c>
      <c r="AE20" s="815">
        <f t="shared" si="1"/>
        <v>0</v>
      </c>
      <c r="AF20" s="807">
        <f t="shared" si="6"/>
        <v>0</v>
      </c>
      <c r="AG20" s="803">
        <f t="shared" si="7"/>
        <v>0</v>
      </c>
      <c r="AH20" s="808">
        <f t="shared" si="8"/>
        <v>0</v>
      </c>
      <c r="AI20" s="820"/>
      <c r="AJ20" s="1154" t="e">
        <f t="shared" si="9"/>
        <v>#DIV/0!</v>
      </c>
      <c r="AK20" s="1173"/>
      <c r="AL20" s="26"/>
      <c r="AM20" s="26"/>
    </row>
    <row r="21" spans="1:39" s="2" customFormat="1" ht="16.5" thickBot="1">
      <c r="A21" s="796"/>
      <c r="B21" s="767" t="s">
        <v>211</v>
      </c>
      <c r="C21" s="798">
        <f aca="true" t="shared" si="10" ref="C21:AH21">SUM(C7:C20)</f>
        <v>0</v>
      </c>
      <c r="D21" s="799">
        <f t="shared" si="10"/>
        <v>0</v>
      </c>
      <c r="E21" s="799">
        <f t="shared" si="10"/>
        <v>0</v>
      </c>
      <c r="F21" s="799">
        <f t="shared" si="10"/>
        <v>0</v>
      </c>
      <c r="G21" s="799">
        <f t="shared" si="10"/>
        <v>0</v>
      </c>
      <c r="H21" s="799">
        <f t="shared" si="10"/>
        <v>0</v>
      </c>
      <c r="I21" s="799">
        <f t="shared" si="10"/>
        <v>0</v>
      </c>
      <c r="J21" s="800">
        <f t="shared" si="10"/>
        <v>0</v>
      </c>
      <c r="K21" s="801">
        <f t="shared" si="10"/>
        <v>0</v>
      </c>
      <c r="L21" s="799">
        <f t="shared" si="10"/>
        <v>0</v>
      </c>
      <c r="M21" s="802">
        <f t="shared" si="10"/>
        <v>0</v>
      </c>
      <c r="N21" s="798">
        <f t="shared" si="10"/>
        <v>0</v>
      </c>
      <c r="O21" s="799">
        <f t="shared" si="10"/>
        <v>0</v>
      </c>
      <c r="P21" s="799">
        <f t="shared" si="10"/>
        <v>0</v>
      </c>
      <c r="Q21" s="799">
        <f t="shared" si="10"/>
        <v>0</v>
      </c>
      <c r="R21" s="799">
        <f t="shared" si="10"/>
        <v>0</v>
      </c>
      <c r="S21" s="799">
        <f t="shared" si="10"/>
        <v>0</v>
      </c>
      <c r="T21" s="799">
        <f t="shared" si="10"/>
        <v>0</v>
      </c>
      <c r="U21" s="799">
        <f t="shared" si="10"/>
        <v>0</v>
      </c>
      <c r="V21" s="799">
        <f t="shared" si="10"/>
        <v>0</v>
      </c>
      <c r="W21" s="799">
        <f t="shared" si="10"/>
        <v>0</v>
      </c>
      <c r="X21" s="804">
        <f t="shared" si="10"/>
        <v>0</v>
      </c>
      <c r="Y21" s="429">
        <f t="shared" si="10"/>
        <v>0</v>
      </c>
      <c r="Z21" s="809">
        <f t="shared" si="10"/>
        <v>0</v>
      </c>
      <c r="AA21" s="810">
        <f t="shared" si="10"/>
        <v>0</v>
      </c>
      <c r="AB21" s="810">
        <f t="shared" si="10"/>
        <v>0</v>
      </c>
      <c r="AC21" s="812">
        <f t="shared" si="10"/>
        <v>0</v>
      </c>
      <c r="AD21" s="809">
        <f t="shared" si="10"/>
        <v>0</v>
      </c>
      <c r="AE21" s="811">
        <f t="shared" si="10"/>
        <v>0</v>
      </c>
      <c r="AF21" s="816">
        <f t="shared" si="10"/>
        <v>0</v>
      </c>
      <c r="AG21" s="804">
        <f t="shared" si="10"/>
        <v>0</v>
      </c>
      <c r="AH21" s="804">
        <f t="shared" si="10"/>
        <v>0</v>
      </c>
      <c r="AI21" s="800">
        <f>SUM(AI14:AI20)</f>
        <v>0</v>
      </c>
      <c r="AJ21" s="1032" t="e">
        <f t="shared" si="9"/>
        <v>#DIV/0!</v>
      </c>
      <c r="AK21" s="1524">
        <f>SUM(AK14:AK20)</f>
        <v>0</v>
      </c>
      <c r="AL21" s="797"/>
      <c r="AM21" s="797"/>
    </row>
    <row r="22" spans="1:39" ht="15.75" thickBot="1">
      <c r="A22" s="2563" t="s">
        <v>212</v>
      </c>
      <c r="B22" s="2564"/>
      <c r="C22" s="2564"/>
      <c r="D22" s="2564"/>
      <c r="E22" s="2564"/>
      <c r="F22" s="2564"/>
      <c r="G22" s="2564"/>
      <c r="H22" s="2564"/>
      <c r="I22" s="2564"/>
      <c r="J22" s="2564"/>
      <c r="K22" s="2564"/>
      <c r="L22" s="2564"/>
      <c r="M22" s="2564"/>
      <c r="N22" s="2564"/>
      <c r="O22" s="2564"/>
      <c r="P22" s="2564"/>
      <c r="Q22" s="2564"/>
      <c r="R22" s="2564"/>
      <c r="S22" s="2564"/>
      <c r="T22" s="2564"/>
      <c r="U22" s="2564"/>
      <c r="V22" s="2564"/>
      <c r="W22" s="2564"/>
      <c r="X22" s="2564"/>
      <c r="Y22" s="2564"/>
      <c r="Z22" s="2564"/>
      <c r="AA22" s="2564"/>
      <c r="AB22" s="2564"/>
      <c r="AC22" s="2564"/>
      <c r="AD22" s="2564"/>
      <c r="AE22" s="2564"/>
      <c r="AF22" s="2564"/>
      <c r="AG22" s="2564"/>
      <c r="AH22" s="2564"/>
      <c r="AI22" s="2564"/>
      <c r="AJ22" s="2564"/>
      <c r="AK22" s="2565"/>
      <c r="AL22" s="26"/>
      <c r="AM22" s="26"/>
    </row>
    <row r="23" spans="1:39" ht="15">
      <c r="A23" s="766">
        <v>1</v>
      </c>
      <c r="B23" s="840" t="s">
        <v>251</v>
      </c>
      <c r="C23" s="765"/>
      <c r="D23" s="726"/>
      <c r="E23" s="726"/>
      <c r="F23" s="726"/>
      <c r="G23" s="726"/>
      <c r="H23" s="726"/>
      <c r="I23" s="726"/>
      <c r="J23" s="771"/>
      <c r="K23" s="792">
        <f aca="true" t="shared" si="11" ref="K23:K31">C23+E23+G23+I23</f>
        <v>0</v>
      </c>
      <c r="L23" s="786"/>
      <c r="M23" s="793">
        <f aca="true" t="shared" si="12" ref="M23:M31">D23+F23+H23+J23</f>
        <v>0</v>
      </c>
      <c r="N23" s="765"/>
      <c r="O23" s="726"/>
      <c r="P23" s="727"/>
      <c r="Q23" s="726"/>
      <c r="R23" s="726"/>
      <c r="S23" s="726"/>
      <c r="T23" s="726"/>
      <c r="U23" s="726"/>
      <c r="V23" s="726"/>
      <c r="W23" s="771"/>
      <c r="X23" s="772">
        <f aca="true" t="shared" si="13" ref="X23:X31">N23+P23+R23+T23+V23</f>
        <v>0</v>
      </c>
      <c r="Y23" s="774">
        <f aca="true" t="shared" si="14" ref="Y23:Y31">O23+Q23+S23+U23+W23</f>
        <v>0</v>
      </c>
      <c r="Z23" s="765"/>
      <c r="AA23" s="726"/>
      <c r="AB23" s="726"/>
      <c r="AC23" s="771"/>
      <c r="AD23" s="772">
        <f aca="true" t="shared" si="15" ref="AD23:AD31">Z23+AB23</f>
        <v>0</v>
      </c>
      <c r="AE23" s="814">
        <f aca="true" t="shared" si="16" ref="AE23:AE31">AA23+AC23</f>
        <v>0</v>
      </c>
      <c r="AF23" s="772">
        <f aca="true" t="shared" si="17" ref="AF23:AF31">K23+X23+AD23</f>
        <v>0</v>
      </c>
      <c r="AG23" s="773">
        <f aca="true" t="shared" si="18" ref="AG23:AG31">L23+X23+AD23</f>
        <v>0</v>
      </c>
      <c r="AH23" s="774">
        <f aca="true" t="shared" si="19" ref="AH23:AH31">M23+Y23+AE23</f>
        <v>0</v>
      </c>
      <c r="AI23" s="806"/>
      <c r="AJ23" s="1154" t="e">
        <f t="shared" si="9"/>
        <v>#DIV/0!</v>
      </c>
      <c r="AK23" s="1172"/>
      <c r="AL23" s="26"/>
      <c r="AM23" s="26"/>
    </row>
    <row r="24" spans="1:39" ht="15">
      <c r="A24" s="766">
        <v>2</v>
      </c>
      <c r="B24" s="840" t="s">
        <v>252</v>
      </c>
      <c r="C24" s="765"/>
      <c r="D24" s="726"/>
      <c r="E24" s="726"/>
      <c r="F24" s="726"/>
      <c r="G24" s="726"/>
      <c r="H24" s="726"/>
      <c r="I24" s="726"/>
      <c r="J24" s="771"/>
      <c r="K24" s="792">
        <f t="shared" si="11"/>
        <v>0</v>
      </c>
      <c r="L24" s="786"/>
      <c r="M24" s="793">
        <f t="shared" si="12"/>
        <v>0</v>
      </c>
      <c r="N24" s="765"/>
      <c r="O24" s="726"/>
      <c r="P24" s="726"/>
      <c r="Q24" s="726"/>
      <c r="R24" s="726"/>
      <c r="S24" s="726"/>
      <c r="T24" s="726"/>
      <c r="U24" s="726"/>
      <c r="V24" s="726"/>
      <c r="W24" s="771"/>
      <c r="X24" s="772">
        <f t="shared" si="13"/>
        <v>0</v>
      </c>
      <c r="Y24" s="774">
        <f t="shared" si="14"/>
        <v>0</v>
      </c>
      <c r="Z24" s="765"/>
      <c r="AA24" s="726"/>
      <c r="AB24" s="726"/>
      <c r="AC24" s="771"/>
      <c r="AD24" s="772">
        <f t="shared" si="15"/>
        <v>0</v>
      </c>
      <c r="AE24" s="814">
        <f t="shared" si="16"/>
        <v>0</v>
      </c>
      <c r="AF24" s="772">
        <f t="shared" si="17"/>
        <v>0</v>
      </c>
      <c r="AG24" s="773">
        <f t="shared" si="18"/>
        <v>0</v>
      </c>
      <c r="AH24" s="774">
        <f t="shared" si="19"/>
        <v>0</v>
      </c>
      <c r="AI24" s="806"/>
      <c r="AJ24" s="1154" t="e">
        <f t="shared" si="9"/>
        <v>#DIV/0!</v>
      </c>
      <c r="AK24" s="1172"/>
      <c r="AL24" s="26"/>
      <c r="AM24" s="26"/>
    </row>
    <row r="25" spans="1:39" ht="15">
      <c r="A25" s="766">
        <v>3</v>
      </c>
      <c r="B25" s="840" t="s">
        <v>253</v>
      </c>
      <c r="C25" s="765"/>
      <c r="D25" s="726"/>
      <c r="E25" s="727"/>
      <c r="F25" s="727"/>
      <c r="G25" s="726"/>
      <c r="H25" s="726"/>
      <c r="I25" s="726"/>
      <c r="J25" s="771"/>
      <c r="K25" s="792">
        <f t="shared" si="11"/>
        <v>0</v>
      </c>
      <c r="L25" s="786"/>
      <c r="M25" s="793">
        <f t="shared" si="12"/>
        <v>0</v>
      </c>
      <c r="N25" s="765"/>
      <c r="O25" s="726"/>
      <c r="P25" s="727"/>
      <c r="Q25" s="726"/>
      <c r="R25" s="726"/>
      <c r="S25" s="726"/>
      <c r="T25" s="726"/>
      <c r="U25" s="726"/>
      <c r="V25" s="726"/>
      <c r="W25" s="771"/>
      <c r="X25" s="772">
        <f t="shared" si="13"/>
        <v>0</v>
      </c>
      <c r="Y25" s="774">
        <f t="shared" si="14"/>
        <v>0</v>
      </c>
      <c r="Z25" s="765"/>
      <c r="AA25" s="726"/>
      <c r="AB25" s="726"/>
      <c r="AC25" s="771"/>
      <c r="AD25" s="772">
        <f t="shared" si="15"/>
        <v>0</v>
      </c>
      <c r="AE25" s="814">
        <f t="shared" si="16"/>
        <v>0</v>
      </c>
      <c r="AF25" s="772">
        <f t="shared" si="17"/>
        <v>0</v>
      </c>
      <c r="AG25" s="773">
        <f t="shared" si="18"/>
        <v>0</v>
      </c>
      <c r="AH25" s="774">
        <f t="shared" si="19"/>
        <v>0</v>
      </c>
      <c r="AI25" s="806"/>
      <c r="AJ25" s="1154" t="e">
        <f t="shared" si="9"/>
        <v>#DIV/0!</v>
      </c>
      <c r="AK25" s="1172"/>
      <c r="AL25" s="26"/>
      <c r="AM25" s="26"/>
    </row>
    <row r="26" spans="1:39" ht="15">
      <c r="A26" s="766">
        <v>4</v>
      </c>
      <c r="B26" s="840" t="s">
        <v>254</v>
      </c>
      <c r="C26" s="765"/>
      <c r="D26" s="726"/>
      <c r="E26" s="726"/>
      <c r="F26" s="726"/>
      <c r="G26" s="726"/>
      <c r="H26" s="726"/>
      <c r="I26" s="726"/>
      <c r="J26" s="771"/>
      <c r="K26" s="792">
        <f t="shared" si="11"/>
        <v>0</v>
      </c>
      <c r="L26" s="786"/>
      <c r="M26" s="793">
        <f t="shared" si="12"/>
        <v>0</v>
      </c>
      <c r="N26" s="765"/>
      <c r="O26" s="726"/>
      <c r="P26" s="726"/>
      <c r="Q26" s="726"/>
      <c r="R26" s="726"/>
      <c r="S26" s="726"/>
      <c r="T26" s="726"/>
      <c r="U26" s="726"/>
      <c r="V26" s="726"/>
      <c r="W26" s="771"/>
      <c r="X26" s="772">
        <f t="shared" si="13"/>
        <v>0</v>
      </c>
      <c r="Y26" s="774">
        <f t="shared" si="14"/>
        <v>0</v>
      </c>
      <c r="Z26" s="765"/>
      <c r="AA26" s="726"/>
      <c r="AB26" s="726"/>
      <c r="AC26" s="771"/>
      <c r="AD26" s="772">
        <f t="shared" si="15"/>
        <v>0</v>
      </c>
      <c r="AE26" s="814">
        <f t="shared" si="16"/>
        <v>0</v>
      </c>
      <c r="AF26" s="772">
        <f t="shared" si="17"/>
        <v>0</v>
      </c>
      <c r="AG26" s="773">
        <f t="shared" si="18"/>
        <v>0</v>
      </c>
      <c r="AH26" s="774">
        <f t="shared" si="19"/>
        <v>0</v>
      </c>
      <c r="AI26" s="806"/>
      <c r="AJ26" s="1154" t="e">
        <f t="shared" si="9"/>
        <v>#DIV/0!</v>
      </c>
      <c r="AK26" s="1172"/>
      <c r="AL26" s="26"/>
      <c r="AM26" s="26"/>
    </row>
    <row r="27" spans="1:39" ht="15">
      <c r="A27" s="766">
        <v>5</v>
      </c>
      <c r="B27" s="840" t="s">
        <v>255</v>
      </c>
      <c r="C27" s="765"/>
      <c r="D27" s="726"/>
      <c r="E27" s="726"/>
      <c r="F27" s="726"/>
      <c r="G27" s="727"/>
      <c r="H27" s="726"/>
      <c r="I27" s="726"/>
      <c r="J27" s="771"/>
      <c r="K27" s="792">
        <f t="shared" si="11"/>
        <v>0</v>
      </c>
      <c r="L27" s="786"/>
      <c r="M27" s="793">
        <f t="shared" si="12"/>
        <v>0</v>
      </c>
      <c r="N27" s="765"/>
      <c r="O27" s="726"/>
      <c r="P27" s="726"/>
      <c r="Q27" s="726"/>
      <c r="R27" s="726"/>
      <c r="S27" s="726"/>
      <c r="T27" s="726"/>
      <c r="U27" s="726"/>
      <c r="V27" s="726"/>
      <c r="W27" s="771"/>
      <c r="X27" s="772">
        <f t="shared" si="13"/>
        <v>0</v>
      </c>
      <c r="Y27" s="774">
        <f t="shared" si="14"/>
        <v>0</v>
      </c>
      <c r="Z27" s="765"/>
      <c r="AA27" s="726"/>
      <c r="AB27" s="726"/>
      <c r="AC27" s="771"/>
      <c r="AD27" s="772">
        <f t="shared" si="15"/>
        <v>0</v>
      </c>
      <c r="AE27" s="814">
        <f t="shared" si="16"/>
        <v>0</v>
      </c>
      <c r="AF27" s="772">
        <f t="shared" si="17"/>
        <v>0</v>
      </c>
      <c r="AG27" s="773">
        <f t="shared" si="18"/>
        <v>0</v>
      </c>
      <c r="AH27" s="774">
        <f t="shared" si="19"/>
        <v>0</v>
      </c>
      <c r="AI27" s="806"/>
      <c r="AJ27" s="1153" t="e">
        <f t="shared" si="9"/>
        <v>#DIV/0!</v>
      </c>
      <c r="AK27" s="1172"/>
      <c r="AL27" s="26"/>
      <c r="AM27" s="26"/>
    </row>
    <row r="28" spans="1:39" ht="15">
      <c r="A28" s="1174">
        <v>6</v>
      </c>
      <c r="B28" s="2319" t="s">
        <v>406</v>
      </c>
      <c r="C28" s="822"/>
      <c r="D28" s="729"/>
      <c r="E28" s="729"/>
      <c r="F28" s="729"/>
      <c r="G28" s="729"/>
      <c r="H28" s="729"/>
      <c r="I28" s="729"/>
      <c r="J28" s="823"/>
      <c r="K28" s="1175">
        <f>C28+E28+G28+I28</f>
        <v>0</v>
      </c>
      <c r="L28" s="1176"/>
      <c r="M28" s="1177">
        <f>D28+F28+H28+J28</f>
        <v>0</v>
      </c>
      <c r="N28" s="824"/>
      <c r="O28" s="730"/>
      <c r="P28" s="730"/>
      <c r="Q28" s="730"/>
      <c r="R28" s="730"/>
      <c r="S28" s="730"/>
      <c r="T28" s="729"/>
      <c r="U28" s="729"/>
      <c r="V28" s="730"/>
      <c r="W28" s="821"/>
      <c r="X28" s="1178">
        <f aca="true" t="shared" si="20" ref="X28:Y30">N28+P28+R28+T28+V28</f>
        <v>0</v>
      </c>
      <c r="Y28" s="1179">
        <f t="shared" si="20"/>
        <v>0</v>
      </c>
      <c r="Z28" s="822"/>
      <c r="AA28" s="729"/>
      <c r="AB28" s="729"/>
      <c r="AC28" s="823"/>
      <c r="AD28" s="1178">
        <f aca="true" t="shared" si="21" ref="AD28:AE30">Z28+AB28</f>
        <v>0</v>
      </c>
      <c r="AE28" s="1180">
        <f t="shared" si="21"/>
        <v>0</v>
      </c>
      <c r="AF28" s="1178">
        <f>K28+X28+AD28</f>
        <v>0</v>
      </c>
      <c r="AG28" s="1129">
        <f aca="true" t="shared" si="22" ref="AG28:AH30">L28+X28+AD28</f>
        <v>0</v>
      </c>
      <c r="AH28" s="1179">
        <f t="shared" si="22"/>
        <v>0</v>
      </c>
      <c r="AI28" s="839"/>
      <c r="AJ28" s="1181" t="e">
        <f>AH28/AF28</f>
        <v>#DIV/0!</v>
      </c>
      <c r="AK28" s="1523"/>
      <c r="AL28" s="26"/>
      <c r="AM28" s="26"/>
    </row>
    <row r="29" spans="1:39" ht="15">
      <c r="A29" s="766">
        <v>7</v>
      </c>
      <c r="B29" s="2320" t="s">
        <v>390</v>
      </c>
      <c r="C29" s="765"/>
      <c r="D29" s="726"/>
      <c r="E29" s="726"/>
      <c r="F29" s="726"/>
      <c r="G29" s="726"/>
      <c r="H29" s="726"/>
      <c r="I29" s="726"/>
      <c r="J29" s="771"/>
      <c r="K29" s="792">
        <f>C29+E29+G29+I29</f>
        <v>0</v>
      </c>
      <c r="L29" s="786"/>
      <c r="M29" s="793">
        <f>D29+F29+H29+J29</f>
        <v>0</v>
      </c>
      <c r="N29" s="765"/>
      <c r="O29" s="726"/>
      <c r="P29" s="726"/>
      <c r="Q29" s="726"/>
      <c r="R29" s="726"/>
      <c r="S29" s="726"/>
      <c r="T29" s="726"/>
      <c r="U29" s="726"/>
      <c r="V29" s="726"/>
      <c r="W29" s="771"/>
      <c r="X29" s="772">
        <f t="shared" si="20"/>
        <v>0</v>
      </c>
      <c r="Y29" s="774">
        <f t="shared" si="20"/>
        <v>0</v>
      </c>
      <c r="Z29" s="765"/>
      <c r="AA29" s="726"/>
      <c r="AB29" s="726"/>
      <c r="AC29" s="771"/>
      <c r="AD29" s="772">
        <f t="shared" si="21"/>
        <v>0</v>
      </c>
      <c r="AE29" s="814">
        <f t="shared" si="21"/>
        <v>0</v>
      </c>
      <c r="AF29" s="772">
        <f>K29+X29+AD29</f>
        <v>0</v>
      </c>
      <c r="AG29" s="773">
        <f t="shared" si="22"/>
        <v>0</v>
      </c>
      <c r="AH29" s="774">
        <f t="shared" si="22"/>
        <v>0</v>
      </c>
      <c r="AI29" s="806"/>
      <c r="AJ29" s="1154" t="e">
        <f>AH29/AF29</f>
        <v>#DIV/0!</v>
      </c>
      <c r="AK29" s="1172"/>
      <c r="AL29" s="26"/>
      <c r="AM29" s="26"/>
    </row>
    <row r="30" spans="1:39" ht="15">
      <c r="A30" s="766">
        <v>8</v>
      </c>
      <c r="B30" s="2320" t="s">
        <v>427</v>
      </c>
      <c r="C30" s="765"/>
      <c r="D30" s="726"/>
      <c r="E30" s="726"/>
      <c r="F30" s="726"/>
      <c r="G30" s="726"/>
      <c r="H30" s="726"/>
      <c r="I30" s="726"/>
      <c r="J30" s="771"/>
      <c r="K30" s="792">
        <f>C30+E30+G30+I30</f>
        <v>0</v>
      </c>
      <c r="L30" s="786"/>
      <c r="M30" s="793">
        <f>D30+F30+H30+J30</f>
        <v>0</v>
      </c>
      <c r="N30" s="765"/>
      <c r="O30" s="726"/>
      <c r="P30" s="726"/>
      <c r="Q30" s="726"/>
      <c r="R30" s="726"/>
      <c r="S30" s="726"/>
      <c r="T30" s="726"/>
      <c r="U30" s="726"/>
      <c r="V30" s="726"/>
      <c r="W30" s="771"/>
      <c r="X30" s="772">
        <f t="shared" si="20"/>
        <v>0</v>
      </c>
      <c r="Y30" s="774">
        <f t="shared" si="20"/>
        <v>0</v>
      </c>
      <c r="Z30" s="765"/>
      <c r="AA30" s="726"/>
      <c r="AB30" s="726"/>
      <c r="AC30" s="771"/>
      <c r="AD30" s="772">
        <f t="shared" si="21"/>
        <v>0</v>
      </c>
      <c r="AE30" s="814">
        <f t="shared" si="21"/>
        <v>0</v>
      </c>
      <c r="AF30" s="772">
        <f>K30+X30+AD30</f>
        <v>0</v>
      </c>
      <c r="AG30" s="773">
        <f t="shared" si="22"/>
        <v>0</v>
      </c>
      <c r="AH30" s="774">
        <f t="shared" si="22"/>
        <v>0</v>
      </c>
      <c r="AI30" s="806"/>
      <c r="AJ30" s="1154" t="e">
        <f>AH30/AF30</f>
        <v>#DIV/0!</v>
      </c>
      <c r="AK30" s="1172"/>
      <c r="AL30" s="26"/>
      <c r="AM30" s="26"/>
    </row>
    <row r="31" spans="1:39" ht="13.5" customHeight="1" thickBot="1">
      <c r="A31" s="842">
        <v>9</v>
      </c>
      <c r="B31" s="2321" t="s">
        <v>260</v>
      </c>
      <c r="C31" s="765"/>
      <c r="D31" s="726"/>
      <c r="E31" s="726"/>
      <c r="F31" s="726"/>
      <c r="G31" s="726"/>
      <c r="H31" s="726"/>
      <c r="I31" s="726"/>
      <c r="J31" s="771"/>
      <c r="K31" s="792">
        <f t="shared" si="11"/>
        <v>0</v>
      </c>
      <c r="L31" s="786"/>
      <c r="M31" s="793">
        <f t="shared" si="12"/>
        <v>0</v>
      </c>
      <c r="N31" s="765"/>
      <c r="O31" s="726"/>
      <c r="P31" s="726"/>
      <c r="Q31" s="726"/>
      <c r="R31" s="726"/>
      <c r="S31" s="726"/>
      <c r="T31" s="726"/>
      <c r="U31" s="726"/>
      <c r="V31" s="726"/>
      <c r="W31" s="771"/>
      <c r="X31" s="772">
        <f t="shared" si="13"/>
        <v>0</v>
      </c>
      <c r="Y31" s="774">
        <f t="shared" si="14"/>
        <v>0</v>
      </c>
      <c r="Z31" s="765"/>
      <c r="AA31" s="726"/>
      <c r="AB31" s="726"/>
      <c r="AC31" s="771"/>
      <c r="AD31" s="772">
        <f t="shared" si="15"/>
        <v>0</v>
      </c>
      <c r="AE31" s="814">
        <f t="shared" si="16"/>
        <v>0</v>
      </c>
      <c r="AF31" s="772">
        <f t="shared" si="17"/>
        <v>0</v>
      </c>
      <c r="AG31" s="773">
        <f t="shared" si="18"/>
        <v>0</v>
      </c>
      <c r="AH31" s="774">
        <f t="shared" si="19"/>
        <v>0</v>
      </c>
      <c r="AI31" s="765"/>
      <c r="AJ31" s="1154" t="e">
        <f t="shared" si="9"/>
        <v>#DIV/0!</v>
      </c>
      <c r="AK31" s="1172"/>
      <c r="AL31" s="26"/>
      <c r="AM31" s="26"/>
    </row>
    <row r="32" spans="1:39" ht="13.5" customHeight="1" thickBot="1">
      <c r="A32" s="770"/>
      <c r="B32" s="246" t="s">
        <v>211</v>
      </c>
      <c r="C32" s="816">
        <f aca="true" t="shared" si="23" ref="C32:AI32">SUM(C23:C31)</f>
        <v>0</v>
      </c>
      <c r="D32" s="804">
        <f t="shared" si="23"/>
        <v>0</v>
      </c>
      <c r="E32" s="804">
        <f t="shared" si="23"/>
        <v>0</v>
      </c>
      <c r="F32" s="804">
        <f t="shared" si="23"/>
        <v>0</v>
      </c>
      <c r="G32" s="804">
        <f t="shared" si="23"/>
        <v>0</v>
      </c>
      <c r="H32" s="804">
        <f t="shared" si="23"/>
        <v>0</v>
      </c>
      <c r="I32" s="804">
        <f t="shared" si="23"/>
        <v>0</v>
      </c>
      <c r="J32" s="429">
        <f t="shared" si="23"/>
        <v>0</v>
      </c>
      <c r="K32" s="411">
        <f t="shared" si="23"/>
        <v>0</v>
      </c>
      <c r="L32" s="804">
        <f t="shared" si="23"/>
        <v>0</v>
      </c>
      <c r="M32" s="825">
        <f t="shared" si="23"/>
        <v>0</v>
      </c>
      <c r="N32" s="826">
        <f t="shared" si="23"/>
        <v>0</v>
      </c>
      <c r="O32" s="827">
        <f t="shared" si="23"/>
        <v>0</v>
      </c>
      <c r="P32" s="827">
        <f t="shared" si="23"/>
        <v>0</v>
      </c>
      <c r="Q32" s="827">
        <f t="shared" si="23"/>
        <v>0</v>
      </c>
      <c r="R32" s="827">
        <f t="shared" si="23"/>
        <v>0</v>
      </c>
      <c r="S32" s="827">
        <f t="shared" si="23"/>
        <v>0</v>
      </c>
      <c r="T32" s="827">
        <f t="shared" si="23"/>
        <v>0</v>
      </c>
      <c r="U32" s="827">
        <f t="shared" si="23"/>
        <v>0</v>
      </c>
      <c r="V32" s="827">
        <f t="shared" si="23"/>
        <v>0</v>
      </c>
      <c r="W32" s="828">
        <f t="shared" si="23"/>
        <v>0</v>
      </c>
      <c r="X32" s="829">
        <f t="shared" si="23"/>
        <v>0</v>
      </c>
      <c r="Y32" s="828">
        <f t="shared" si="23"/>
        <v>0</v>
      </c>
      <c r="Z32" s="401">
        <f t="shared" si="23"/>
        <v>0</v>
      </c>
      <c r="AA32" s="450">
        <f t="shared" si="23"/>
        <v>0</v>
      </c>
      <c r="AB32" s="450">
        <f t="shared" si="23"/>
        <v>0</v>
      </c>
      <c r="AC32" s="424">
        <f t="shared" si="23"/>
        <v>0</v>
      </c>
      <c r="AD32" s="401">
        <f t="shared" si="23"/>
        <v>0</v>
      </c>
      <c r="AE32" s="402">
        <f t="shared" si="23"/>
        <v>0</v>
      </c>
      <c r="AF32" s="380">
        <f t="shared" si="23"/>
        <v>0</v>
      </c>
      <c r="AG32" s="450">
        <f t="shared" si="23"/>
        <v>0</v>
      </c>
      <c r="AH32" s="402">
        <f t="shared" si="23"/>
        <v>0</v>
      </c>
      <c r="AI32" s="816">
        <f t="shared" si="23"/>
        <v>0</v>
      </c>
      <c r="AJ32" s="1032" t="e">
        <f t="shared" si="9"/>
        <v>#DIV/0!</v>
      </c>
      <c r="AK32" s="404">
        <f>SUM(AK23:AK31)</f>
        <v>0</v>
      </c>
      <c r="AL32" s="26"/>
      <c r="AM32" s="26"/>
    </row>
    <row r="33" spans="1:39" ht="15.75" thickBot="1">
      <c r="A33" s="2563" t="s">
        <v>213</v>
      </c>
      <c r="B33" s="2564"/>
      <c r="C33" s="2564"/>
      <c r="D33" s="2564"/>
      <c r="E33" s="2564"/>
      <c r="F33" s="2564"/>
      <c r="G33" s="2564"/>
      <c r="H33" s="2564"/>
      <c r="I33" s="2564"/>
      <c r="J33" s="2564"/>
      <c r="K33" s="2564"/>
      <c r="L33" s="2564"/>
      <c r="M33" s="2564"/>
      <c r="N33" s="2564"/>
      <c r="O33" s="2564"/>
      <c r="P33" s="2564"/>
      <c r="Q33" s="2564"/>
      <c r="R33" s="2564"/>
      <c r="S33" s="2564"/>
      <c r="T33" s="2564"/>
      <c r="U33" s="2564"/>
      <c r="V33" s="2564"/>
      <c r="W33" s="2564"/>
      <c r="X33" s="2564"/>
      <c r="Y33" s="2564"/>
      <c r="Z33" s="2564"/>
      <c r="AA33" s="2564"/>
      <c r="AB33" s="2564"/>
      <c r="AC33" s="2564"/>
      <c r="AD33" s="2564"/>
      <c r="AE33" s="2564"/>
      <c r="AF33" s="2564"/>
      <c r="AG33" s="2564"/>
      <c r="AH33" s="2564"/>
      <c r="AI33" s="2564"/>
      <c r="AJ33" s="2564"/>
      <c r="AK33" s="2565"/>
      <c r="AL33" s="26"/>
      <c r="AM33" s="26"/>
    </row>
    <row r="34" spans="1:39" ht="15">
      <c r="A34" s="768">
        <v>1</v>
      </c>
      <c r="B34" s="2412" t="s">
        <v>491</v>
      </c>
      <c r="C34" s="765"/>
      <c r="D34" s="726"/>
      <c r="E34" s="726"/>
      <c r="F34" s="726"/>
      <c r="G34" s="726"/>
      <c r="H34" s="726"/>
      <c r="I34" s="726"/>
      <c r="J34" s="771"/>
      <c r="K34" s="792">
        <f>C34+E34+G34+I34</f>
        <v>0</v>
      </c>
      <c r="L34" s="786"/>
      <c r="M34" s="793">
        <f>D34+F34+H34+J34</f>
        <v>0</v>
      </c>
      <c r="N34" s="765"/>
      <c r="O34" s="726"/>
      <c r="P34" s="726"/>
      <c r="Q34" s="726"/>
      <c r="R34" s="726"/>
      <c r="S34" s="726"/>
      <c r="T34" s="726"/>
      <c r="U34" s="726"/>
      <c r="V34" s="726"/>
      <c r="W34" s="771"/>
      <c r="X34" s="772">
        <f>N34+P34+R34+T34+V34</f>
        <v>0</v>
      </c>
      <c r="Y34" s="774">
        <f>O34+Q34+S34+U34+W34</f>
        <v>0</v>
      </c>
      <c r="Z34" s="765"/>
      <c r="AA34" s="726"/>
      <c r="AB34" s="726"/>
      <c r="AC34" s="771"/>
      <c r="AD34" s="772">
        <f>Z34+AB34</f>
        <v>0</v>
      </c>
      <c r="AE34" s="814">
        <f>AA34+AC34</f>
        <v>0</v>
      </c>
      <c r="AF34" s="772">
        <f>K34+X34+AD34</f>
        <v>0</v>
      </c>
      <c r="AG34" s="773">
        <f>L34+X34+AD34</f>
        <v>0</v>
      </c>
      <c r="AH34" s="774">
        <f>M34+Y34+AE34</f>
        <v>0</v>
      </c>
      <c r="AI34" s="818"/>
      <c r="AJ34" s="1153" t="e">
        <f>AH34/AF34</f>
        <v>#DIV/0!</v>
      </c>
      <c r="AK34" s="1172"/>
      <c r="AL34" s="26"/>
      <c r="AM34" s="26"/>
    </row>
    <row r="35" spans="1:39" ht="15.75" thickBot="1">
      <c r="A35" s="2402">
        <v>2</v>
      </c>
      <c r="B35" s="2403" t="s">
        <v>488</v>
      </c>
      <c r="C35" s="834"/>
      <c r="D35" s="835"/>
      <c r="E35" s="835"/>
      <c r="F35" s="835"/>
      <c r="G35" s="2398"/>
      <c r="H35" s="835"/>
      <c r="I35" s="835"/>
      <c r="J35" s="836"/>
      <c r="K35" s="1691">
        <f>C35+E35+G35+I35</f>
        <v>0</v>
      </c>
      <c r="L35" s="1692"/>
      <c r="M35" s="1693">
        <f>D35+F35+H35+J35</f>
        <v>0</v>
      </c>
      <c r="N35" s="834"/>
      <c r="O35" s="835"/>
      <c r="P35" s="835"/>
      <c r="Q35" s="835"/>
      <c r="R35" s="835"/>
      <c r="S35" s="2398"/>
      <c r="T35" s="835"/>
      <c r="U35" s="835"/>
      <c r="V35" s="835"/>
      <c r="W35" s="836"/>
      <c r="X35" s="837">
        <f>N35+P35+R35+T35+V35</f>
        <v>0</v>
      </c>
      <c r="Y35" s="1694">
        <f>O35+Q35+S35+U35+W35</f>
        <v>0</v>
      </c>
      <c r="Z35" s="834"/>
      <c r="AA35" s="835"/>
      <c r="AB35" s="835"/>
      <c r="AC35" s="836"/>
      <c r="AD35" s="837">
        <f>Z35+AB35</f>
        <v>0</v>
      </c>
      <c r="AE35" s="838">
        <f>AA35+AC35</f>
        <v>0</v>
      </c>
      <c r="AF35" s="837">
        <f>K35+X35+AD35</f>
        <v>0</v>
      </c>
      <c r="AG35" s="1695">
        <f>L35+X35+AD35</f>
        <v>0</v>
      </c>
      <c r="AH35" s="1694">
        <f>M35+Y35+AE35</f>
        <v>0</v>
      </c>
      <c r="AI35" s="2399"/>
      <c r="AJ35" s="1154" t="e">
        <f>AH35/AF35</f>
        <v>#DIV/0!</v>
      </c>
      <c r="AK35" s="1188"/>
      <c r="AL35" s="26"/>
      <c r="AM35" s="26"/>
    </row>
    <row r="36" spans="1:39" s="2" customFormat="1" ht="16.5" thickBot="1">
      <c r="A36" s="731"/>
      <c r="B36" s="754" t="s">
        <v>211</v>
      </c>
      <c r="C36" s="2409">
        <f>C34+C35</f>
        <v>0</v>
      </c>
      <c r="D36" s="2410">
        <f aca="true" t="shared" si="24" ref="D36:AK36">D34+D35</f>
        <v>0</v>
      </c>
      <c r="E36" s="2410">
        <f t="shared" si="24"/>
        <v>0</v>
      </c>
      <c r="F36" s="2410">
        <f t="shared" si="24"/>
        <v>0</v>
      </c>
      <c r="G36" s="2410">
        <f t="shared" si="24"/>
        <v>0</v>
      </c>
      <c r="H36" s="2410">
        <f t="shared" si="24"/>
        <v>0</v>
      </c>
      <c r="I36" s="2410">
        <f t="shared" si="24"/>
        <v>0</v>
      </c>
      <c r="J36" s="2413">
        <f t="shared" si="24"/>
        <v>0</v>
      </c>
      <c r="K36" s="2415">
        <f t="shared" si="24"/>
        <v>0</v>
      </c>
      <c r="L36" s="2410">
        <f t="shared" si="24"/>
        <v>0</v>
      </c>
      <c r="M36" s="2411">
        <f t="shared" si="24"/>
        <v>0</v>
      </c>
      <c r="N36" s="2414">
        <f t="shared" si="24"/>
        <v>0</v>
      </c>
      <c r="O36" s="2410">
        <f t="shared" si="24"/>
        <v>0</v>
      </c>
      <c r="P36" s="2410">
        <f t="shared" si="24"/>
        <v>0</v>
      </c>
      <c r="Q36" s="2410">
        <f t="shared" si="24"/>
        <v>0</v>
      </c>
      <c r="R36" s="2410">
        <f t="shared" si="24"/>
        <v>0</v>
      </c>
      <c r="S36" s="2410">
        <f t="shared" si="24"/>
        <v>0</v>
      </c>
      <c r="T36" s="2410">
        <f t="shared" si="24"/>
        <v>0</v>
      </c>
      <c r="U36" s="2410">
        <f t="shared" si="24"/>
        <v>0</v>
      </c>
      <c r="V36" s="2410">
        <f t="shared" si="24"/>
        <v>0</v>
      </c>
      <c r="W36" s="2413">
        <f t="shared" si="24"/>
        <v>0</v>
      </c>
      <c r="X36" s="2415">
        <f t="shared" si="24"/>
        <v>0</v>
      </c>
      <c r="Y36" s="2411">
        <f t="shared" si="24"/>
        <v>0</v>
      </c>
      <c r="Z36" s="2414">
        <f t="shared" si="24"/>
        <v>0</v>
      </c>
      <c r="AA36" s="2410">
        <f t="shared" si="24"/>
        <v>0</v>
      </c>
      <c r="AB36" s="2410">
        <f t="shared" si="24"/>
        <v>0</v>
      </c>
      <c r="AC36" s="2413">
        <f t="shared" si="24"/>
        <v>0</v>
      </c>
      <c r="AD36" s="2415">
        <f t="shared" si="24"/>
        <v>0</v>
      </c>
      <c r="AE36" s="2411">
        <f t="shared" si="24"/>
        <v>0</v>
      </c>
      <c r="AF36" s="2415">
        <f t="shared" si="24"/>
        <v>0</v>
      </c>
      <c r="AG36" s="2410">
        <f t="shared" si="24"/>
        <v>0</v>
      </c>
      <c r="AH36" s="2411">
        <f t="shared" si="24"/>
        <v>0</v>
      </c>
      <c r="AI36" s="2416">
        <f t="shared" si="24"/>
        <v>0</v>
      </c>
      <c r="AJ36" s="2418" t="e">
        <f t="shared" si="24"/>
        <v>#DIV/0!</v>
      </c>
      <c r="AK36" s="2417">
        <f t="shared" si="24"/>
        <v>0</v>
      </c>
      <c r="AL36" s="797"/>
      <c r="AM36" s="797"/>
    </row>
    <row r="37" spans="1:39" s="236" customFormat="1" ht="17.25" customHeight="1" thickBot="1">
      <c r="A37" s="2400">
        <v>3</v>
      </c>
      <c r="B37" s="2401" t="s">
        <v>215</v>
      </c>
      <c r="C37" s="832">
        <f aca="true" t="shared" si="25" ref="C37:AI37">C7+C8+C9</f>
        <v>0</v>
      </c>
      <c r="D37" s="830">
        <f t="shared" si="25"/>
        <v>0</v>
      </c>
      <c r="E37" s="830">
        <f t="shared" si="25"/>
        <v>0</v>
      </c>
      <c r="F37" s="830">
        <f t="shared" si="25"/>
        <v>0</v>
      </c>
      <c r="G37" s="830">
        <f t="shared" si="25"/>
        <v>0</v>
      </c>
      <c r="H37" s="830">
        <f t="shared" si="25"/>
        <v>0</v>
      </c>
      <c r="I37" s="830">
        <f t="shared" si="25"/>
        <v>0</v>
      </c>
      <c r="J37" s="831">
        <f t="shared" si="25"/>
        <v>0</v>
      </c>
      <c r="K37" s="2404">
        <f t="shared" si="25"/>
        <v>0</v>
      </c>
      <c r="L37" s="830">
        <f t="shared" si="25"/>
        <v>0</v>
      </c>
      <c r="M37" s="831">
        <f t="shared" si="25"/>
        <v>0</v>
      </c>
      <c r="N37" s="2404">
        <f t="shared" si="25"/>
        <v>0</v>
      </c>
      <c r="O37" s="830">
        <f t="shared" si="25"/>
        <v>0</v>
      </c>
      <c r="P37" s="830">
        <f t="shared" si="25"/>
        <v>0</v>
      </c>
      <c r="Q37" s="830">
        <f t="shared" si="25"/>
        <v>0</v>
      </c>
      <c r="R37" s="830">
        <f t="shared" si="25"/>
        <v>0</v>
      </c>
      <c r="S37" s="830">
        <f t="shared" si="25"/>
        <v>0</v>
      </c>
      <c r="T37" s="830">
        <f t="shared" si="25"/>
        <v>0</v>
      </c>
      <c r="U37" s="830">
        <f t="shared" si="25"/>
        <v>0</v>
      </c>
      <c r="V37" s="830">
        <f t="shared" si="25"/>
        <v>0</v>
      </c>
      <c r="W37" s="2405">
        <f t="shared" si="25"/>
        <v>0</v>
      </c>
      <c r="X37" s="832">
        <f t="shared" si="25"/>
        <v>0</v>
      </c>
      <c r="Y37" s="2405">
        <f t="shared" si="25"/>
        <v>0</v>
      </c>
      <c r="Z37" s="832">
        <f t="shared" si="25"/>
        <v>0</v>
      </c>
      <c r="AA37" s="832">
        <f t="shared" si="25"/>
        <v>0</v>
      </c>
      <c r="AB37" s="832">
        <f t="shared" si="25"/>
        <v>0</v>
      </c>
      <c r="AC37" s="2406">
        <f t="shared" si="25"/>
        <v>0</v>
      </c>
      <c r="AD37" s="2404">
        <f t="shared" si="25"/>
        <v>0</v>
      </c>
      <c r="AE37" s="832">
        <f t="shared" si="25"/>
        <v>0</v>
      </c>
      <c r="AF37" s="832">
        <f t="shared" si="25"/>
        <v>0</v>
      </c>
      <c r="AG37" s="832">
        <f t="shared" si="25"/>
        <v>0</v>
      </c>
      <c r="AH37" s="2407">
        <f t="shared" si="25"/>
        <v>0</v>
      </c>
      <c r="AI37" s="832">
        <f t="shared" si="25"/>
        <v>0</v>
      </c>
      <c r="AJ37" s="1037" t="e">
        <f t="shared" si="9"/>
        <v>#DIV/0!</v>
      </c>
      <c r="AK37" s="2408">
        <f>AK7+AK8+AK9</f>
        <v>0</v>
      </c>
      <c r="AL37" s="833"/>
      <c r="AM37" s="833"/>
    </row>
    <row r="38" spans="1:39" s="2" customFormat="1" ht="17.25" customHeight="1" thickBot="1">
      <c r="A38" s="844">
        <v>20</v>
      </c>
      <c r="B38" s="246" t="s">
        <v>216</v>
      </c>
      <c r="C38" s="798">
        <f>C39-C37</f>
        <v>0</v>
      </c>
      <c r="D38" s="799">
        <f aca="true" t="shared" si="26" ref="D38:M38">D39-D37</f>
        <v>0</v>
      </c>
      <c r="E38" s="799">
        <f t="shared" si="26"/>
        <v>0</v>
      </c>
      <c r="F38" s="799">
        <f t="shared" si="26"/>
        <v>0</v>
      </c>
      <c r="G38" s="799">
        <f t="shared" si="26"/>
        <v>0</v>
      </c>
      <c r="H38" s="799">
        <f t="shared" si="26"/>
        <v>0</v>
      </c>
      <c r="I38" s="799">
        <f t="shared" si="26"/>
        <v>0</v>
      </c>
      <c r="J38" s="800">
        <f t="shared" si="26"/>
        <v>0</v>
      </c>
      <c r="K38" s="801">
        <f t="shared" si="26"/>
        <v>0</v>
      </c>
      <c r="L38" s="799">
        <f t="shared" si="26"/>
        <v>0</v>
      </c>
      <c r="M38" s="800">
        <f t="shared" si="26"/>
        <v>0</v>
      </c>
      <c r="N38" s="801">
        <f aca="true" t="shared" si="27" ref="N38:Y38">N39-N37</f>
        <v>0</v>
      </c>
      <c r="O38" s="799">
        <f t="shared" si="27"/>
        <v>0</v>
      </c>
      <c r="P38" s="799">
        <f t="shared" si="27"/>
        <v>0</v>
      </c>
      <c r="Q38" s="799">
        <f t="shared" si="27"/>
        <v>0</v>
      </c>
      <c r="R38" s="799">
        <f t="shared" si="27"/>
        <v>0</v>
      </c>
      <c r="S38" s="799">
        <f t="shared" si="27"/>
        <v>0</v>
      </c>
      <c r="T38" s="799">
        <f t="shared" si="27"/>
        <v>0</v>
      </c>
      <c r="U38" s="799">
        <f t="shared" si="27"/>
        <v>0</v>
      </c>
      <c r="V38" s="799">
        <f t="shared" si="27"/>
        <v>0</v>
      </c>
      <c r="W38" s="802">
        <f t="shared" si="27"/>
        <v>0</v>
      </c>
      <c r="X38" s="798">
        <f t="shared" si="27"/>
        <v>0</v>
      </c>
      <c r="Y38" s="802">
        <f t="shared" si="27"/>
        <v>0</v>
      </c>
      <c r="Z38" s="799">
        <f aca="true" t="shared" si="28" ref="Z38:AK38">Z39-Z37</f>
        <v>0</v>
      </c>
      <c r="AA38" s="799">
        <f t="shared" si="28"/>
        <v>0</v>
      </c>
      <c r="AB38" s="799">
        <f t="shared" si="28"/>
        <v>0</v>
      </c>
      <c r="AC38" s="800">
        <f t="shared" si="28"/>
        <v>0</v>
      </c>
      <c r="AD38" s="801">
        <f t="shared" si="28"/>
        <v>0</v>
      </c>
      <c r="AE38" s="799">
        <f t="shared" si="28"/>
        <v>0</v>
      </c>
      <c r="AF38" s="799">
        <f t="shared" si="28"/>
        <v>0</v>
      </c>
      <c r="AG38" s="799">
        <f t="shared" si="28"/>
        <v>0</v>
      </c>
      <c r="AH38" s="802">
        <f t="shared" si="28"/>
        <v>0</v>
      </c>
      <c r="AI38" s="798">
        <f t="shared" si="28"/>
        <v>0</v>
      </c>
      <c r="AJ38" s="1032" t="e">
        <f t="shared" si="9"/>
        <v>#DIV/0!</v>
      </c>
      <c r="AK38" s="1525">
        <f t="shared" si="28"/>
        <v>0</v>
      </c>
      <c r="AL38" s="797"/>
      <c r="AM38" s="797"/>
    </row>
    <row r="39" spans="1:39" s="2" customFormat="1" ht="16.5" thickBot="1">
      <c r="A39" s="844">
        <v>23</v>
      </c>
      <c r="B39" s="246" t="s">
        <v>217</v>
      </c>
      <c r="C39" s="798">
        <f>C21+C32+C36</f>
        <v>0</v>
      </c>
      <c r="D39" s="798">
        <f aca="true" t="shared" si="29" ref="D39:AK39">D21+D32+D36</f>
        <v>0</v>
      </c>
      <c r="E39" s="798">
        <f t="shared" si="29"/>
        <v>0</v>
      </c>
      <c r="F39" s="798">
        <f t="shared" si="29"/>
        <v>0</v>
      </c>
      <c r="G39" s="798">
        <f t="shared" si="29"/>
        <v>0</v>
      </c>
      <c r="H39" s="798">
        <f t="shared" si="29"/>
        <v>0</v>
      </c>
      <c r="I39" s="798">
        <f t="shared" si="29"/>
        <v>0</v>
      </c>
      <c r="J39" s="798">
        <f t="shared" si="29"/>
        <v>0</v>
      </c>
      <c r="K39" s="798">
        <f t="shared" si="29"/>
        <v>0</v>
      </c>
      <c r="L39" s="798">
        <f t="shared" si="29"/>
        <v>0</v>
      </c>
      <c r="M39" s="798">
        <f t="shared" si="29"/>
        <v>0</v>
      </c>
      <c r="N39" s="798">
        <f t="shared" si="29"/>
        <v>0</v>
      </c>
      <c r="O39" s="798">
        <f t="shared" si="29"/>
        <v>0</v>
      </c>
      <c r="P39" s="798">
        <f t="shared" si="29"/>
        <v>0</v>
      </c>
      <c r="Q39" s="798">
        <f t="shared" si="29"/>
        <v>0</v>
      </c>
      <c r="R39" s="798">
        <f t="shared" si="29"/>
        <v>0</v>
      </c>
      <c r="S39" s="798">
        <f t="shared" si="29"/>
        <v>0</v>
      </c>
      <c r="T39" s="798">
        <f t="shared" si="29"/>
        <v>0</v>
      </c>
      <c r="U39" s="798">
        <f t="shared" si="29"/>
        <v>0</v>
      </c>
      <c r="V39" s="798">
        <f t="shared" si="29"/>
        <v>0</v>
      </c>
      <c r="W39" s="798">
        <f t="shared" si="29"/>
        <v>0</v>
      </c>
      <c r="X39" s="798">
        <f t="shared" si="29"/>
        <v>0</v>
      </c>
      <c r="Y39" s="798">
        <f t="shared" si="29"/>
        <v>0</v>
      </c>
      <c r="Z39" s="798">
        <f t="shared" si="29"/>
        <v>0</v>
      </c>
      <c r="AA39" s="798">
        <f t="shared" si="29"/>
        <v>0</v>
      </c>
      <c r="AB39" s="798">
        <f t="shared" si="29"/>
        <v>0</v>
      </c>
      <c r="AC39" s="798">
        <f t="shared" si="29"/>
        <v>0</v>
      </c>
      <c r="AD39" s="798">
        <f t="shared" si="29"/>
        <v>0</v>
      </c>
      <c r="AE39" s="798">
        <f t="shared" si="29"/>
        <v>0</v>
      </c>
      <c r="AF39" s="798">
        <f t="shared" si="29"/>
        <v>0</v>
      </c>
      <c r="AG39" s="798">
        <f t="shared" si="29"/>
        <v>0</v>
      </c>
      <c r="AH39" s="798">
        <f t="shared" si="29"/>
        <v>0</v>
      </c>
      <c r="AI39" s="798">
        <f t="shared" si="29"/>
        <v>0</v>
      </c>
      <c r="AJ39" s="798" t="e">
        <f t="shared" si="29"/>
        <v>#DIV/0!</v>
      </c>
      <c r="AK39" s="798">
        <f t="shared" si="29"/>
        <v>0</v>
      </c>
      <c r="AL39" s="797"/>
      <c r="AM39" s="797"/>
    </row>
    <row r="40" ht="13.5" thickBot="1"/>
    <row r="41" spans="1:36" s="955" customFormat="1" ht="35.25" customHeight="1" thickBot="1">
      <c r="A41" s="2501" t="s">
        <v>393</v>
      </c>
      <c r="B41" s="2502"/>
      <c r="C41" s="2493" t="s">
        <v>395</v>
      </c>
      <c r="D41" s="2493"/>
      <c r="E41" s="2493"/>
      <c r="F41" s="2494"/>
      <c r="G41" s="2484" t="s">
        <v>412</v>
      </c>
      <c r="H41" s="2485"/>
      <c r="I41" s="2485"/>
      <c r="J41" s="2485"/>
      <c r="K41" s="2486"/>
      <c r="L41" s="2484" t="s">
        <v>410</v>
      </c>
      <c r="M41" s="2485"/>
      <c r="N41" s="2485"/>
      <c r="O41" s="2485"/>
      <c r="P41" s="2486"/>
      <c r="X41" s="1357"/>
      <c r="Y41" s="1357"/>
      <c r="AD41" s="1357"/>
      <c r="AE41" s="1357"/>
      <c r="AF41" s="1357"/>
      <c r="AG41" s="1357"/>
      <c r="AH41" s="1357"/>
      <c r="AJ41" s="954"/>
    </row>
    <row r="42" spans="1:36" s="955" customFormat="1" ht="13.5" customHeight="1">
      <c r="A42" s="2503" t="s">
        <v>394</v>
      </c>
      <c r="B42" s="2504"/>
      <c r="C42" s="2495"/>
      <c r="D42" s="2495"/>
      <c r="E42" s="2495"/>
      <c r="F42" s="2496"/>
      <c r="G42" s="2487"/>
      <c r="H42" s="2488"/>
      <c r="I42" s="2488"/>
      <c r="J42" s="2488"/>
      <c r="K42" s="2489"/>
      <c r="L42" s="2490"/>
      <c r="M42" s="2491"/>
      <c r="N42" s="2491"/>
      <c r="O42" s="2491"/>
      <c r="P42" s="2492"/>
      <c r="X42" s="1357"/>
      <c r="Y42" s="1357"/>
      <c r="AD42" s="1357"/>
      <c r="AE42" s="1357"/>
      <c r="AF42" s="1357"/>
      <c r="AG42" s="1357"/>
      <c r="AH42" s="1357"/>
      <c r="AJ42" s="954"/>
    </row>
    <row r="43" spans="1:36" s="955" customFormat="1" ht="12.75">
      <c r="A43" s="2505" t="s">
        <v>396</v>
      </c>
      <c r="B43" s="2506"/>
      <c r="C43" s="2497"/>
      <c r="D43" s="2497"/>
      <c r="E43" s="2497"/>
      <c r="F43" s="2498"/>
      <c r="G43" s="2473"/>
      <c r="H43" s="2474"/>
      <c r="I43" s="2474"/>
      <c r="J43" s="2474"/>
      <c r="K43" s="2475"/>
      <c r="L43" s="2476"/>
      <c r="M43" s="2477"/>
      <c r="N43" s="2477"/>
      <c r="O43" s="2477"/>
      <c r="P43" s="2478"/>
      <c r="X43" s="1357"/>
      <c r="Y43" s="1357"/>
      <c r="AD43" s="1357"/>
      <c r="AE43" s="1357"/>
      <c r="AF43" s="1357"/>
      <c r="AG43" s="1357"/>
      <c r="AH43" s="1357"/>
      <c r="AJ43" s="954"/>
    </row>
    <row r="44" spans="1:36" s="955" customFormat="1" ht="12.75">
      <c r="A44" s="2471" t="s">
        <v>397</v>
      </c>
      <c r="B44" s="2472"/>
      <c r="C44" s="2499"/>
      <c r="D44" s="2499"/>
      <c r="E44" s="2499"/>
      <c r="F44" s="2500"/>
      <c r="G44" s="2454"/>
      <c r="H44" s="2455"/>
      <c r="I44" s="2455"/>
      <c r="J44" s="2455"/>
      <c r="K44" s="2456"/>
      <c r="L44" s="2457"/>
      <c r="M44" s="2458"/>
      <c r="N44" s="2458"/>
      <c r="O44" s="2458"/>
      <c r="P44" s="2459"/>
      <c r="X44" s="1357"/>
      <c r="Y44" s="1357"/>
      <c r="AD44" s="1357"/>
      <c r="AE44" s="1357"/>
      <c r="AF44" s="1357"/>
      <c r="AG44" s="1357"/>
      <c r="AH44" s="1357"/>
      <c r="AJ44" s="954"/>
    </row>
    <row r="45" spans="1:35" ht="15" thickBot="1">
      <c r="A45" s="2461" t="s">
        <v>411</v>
      </c>
      <c r="B45" s="2462"/>
      <c r="C45" s="2463"/>
      <c r="D45" s="2463"/>
      <c r="E45" s="2463"/>
      <c r="F45" s="2464"/>
      <c r="G45" s="2465"/>
      <c r="H45" s="2466"/>
      <c r="I45" s="2466"/>
      <c r="J45" s="2466"/>
      <c r="K45" s="2467"/>
      <c r="L45" s="2468"/>
      <c r="M45" s="2469"/>
      <c r="N45" s="2469"/>
      <c r="O45" s="2469"/>
      <c r="P45" s="2470"/>
      <c r="Q45" s="64"/>
      <c r="R45" s="61"/>
      <c r="S45" s="61"/>
      <c r="T45" s="61"/>
      <c r="U45" s="61"/>
      <c r="V45" s="61"/>
      <c r="W45" s="61"/>
      <c r="X45" s="11"/>
      <c r="Y45" s="11"/>
      <c r="Z45" s="2460"/>
      <c r="AA45" s="2460"/>
      <c r="AB45" s="2460"/>
      <c r="AC45" s="61"/>
      <c r="AD45" s="516"/>
      <c r="AE45" s="516"/>
      <c r="AF45" s="516"/>
      <c r="AG45" s="516"/>
      <c r="AH45" s="516"/>
      <c r="AI45" s="61"/>
    </row>
  </sheetData>
  <sheetProtection/>
  <mergeCells count="46">
    <mergeCell ref="A33:AK33"/>
    <mergeCell ref="A2:AE2"/>
    <mergeCell ref="C4:D4"/>
    <mergeCell ref="E4:F4"/>
    <mergeCell ref="T4:U4"/>
    <mergeCell ref="V4:W4"/>
    <mergeCell ref="G4:H4"/>
    <mergeCell ref="A4:A5"/>
    <mergeCell ref="A3:AH3"/>
    <mergeCell ref="I4:J4"/>
    <mergeCell ref="B4:B5"/>
    <mergeCell ref="AJ4:AJ5"/>
    <mergeCell ref="X4:Y4"/>
    <mergeCell ref="P4:Q4"/>
    <mergeCell ref="AF4:AH4"/>
    <mergeCell ref="K4:M4"/>
    <mergeCell ref="N4:O4"/>
    <mergeCell ref="AB4:AC4"/>
    <mergeCell ref="AD4:AE4"/>
    <mergeCell ref="R4:S4"/>
    <mergeCell ref="A44:B44"/>
    <mergeCell ref="C41:F41"/>
    <mergeCell ref="C42:F42"/>
    <mergeCell ref="C43:F43"/>
    <mergeCell ref="C44:F44"/>
    <mergeCell ref="A41:B41"/>
    <mergeCell ref="G41:K41"/>
    <mergeCell ref="L41:P41"/>
    <mergeCell ref="G42:K42"/>
    <mergeCell ref="L42:P42"/>
    <mergeCell ref="A22:AK22"/>
    <mergeCell ref="AK4:AK5"/>
    <mergeCell ref="A42:B42"/>
    <mergeCell ref="A6:AK6"/>
    <mergeCell ref="Z4:AA4"/>
    <mergeCell ref="AI4:AI5"/>
    <mergeCell ref="Z45:AB45"/>
    <mergeCell ref="A45:B45"/>
    <mergeCell ref="C45:F45"/>
    <mergeCell ref="G45:K45"/>
    <mergeCell ref="L45:P45"/>
    <mergeCell ref="G43:K43"/>
    <mergeCell ref="L43:P43"/>
    <mergeCell ref="G44:K44"/>
    <mergeCell ref="L44:P44"/>
    <mergeCell ref="A43:B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6"/>
  </sheetPr>
  <dimension ref="A1:AK4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:AH3"/>
    </sheetView>
  </sheetViews>
  <sheetFormatPr defaultColWidth="9.00390625" defaultRowHeight="12.75"/>
  <cols>
    <col min="1" max="1" width="4.125" style="590" customWidth="1"/>
    <col min="2" max="2" width="22.375" style="24" customWidth="1"/>
    <col min="3" max="13" width="5.25390625" style="0" customWidth="1"/>
    <col min="14" max="25" width="5.125" style="0" customWidth="1"/>
    <col min="26" max="34" width="6.00390625" style="0" customWidth="1"/>
    <col min="35" max="36" width="6.875" style="0" customWidth="1"/>
  </cols>
  <sheetData>
    <row r="1" ht="15.75">
      <c r="A1" s="1585" t="s">
        <v>416</v>
      </c>
    </row>
    <row r="2" spans="1:31" s="1495" customFormat="1" ht="18.75">
      <c r="A2" s="2550" t="s">
        <v>119</v>
      </c>
      <c r="B2" s="2550"/>
      <c r="C2" s="2550"/>
      <c r="D2" s="2550"/>
      <c r="E2" s="2550"/>
      <c r="F2" s="2550"/>
      <c r="G2" s="2550"/>
      <c r="H2" s="2550"/>
      <c r="I2" s="2550"/>
      <c r="J2" s="2550"/>
      <c r="K2" s="2550"/>
      <c r="L2" s="2550"/>
      <c r="M2" s="2550"/>
      <c r="N2" s="2550"/>
      <c r="O2" s="2550"/>
      <c r="P2" s="2550"/>
      <c r="Q2" s="2550"/>
      <c r="R2" s="2550"/>
      <c r="S2" s="2550"/>
      <c r="T2" s="2550"/>
      <c r="U2" s="2550"/>
      <c r="V2" s="2550"/>
      <c r="W2" s="2550"/>
      <c r="X2" s="2550"/>
      <c r="Y2" s="2550"/>
      <c r="Z2" s="2550"/>
      <c r="AA2" s="2550"/>
      <c r="AB2" s="2550"/>
      <c r="AC2" s="2550"/>
      <c r="AD2" s="2550"/>
      <c r="AE2" s="2550"/>
    </row>
    <row r="3" spans="1:34" s="1495" customFormat="1" ht="19.5" thickBot="1">
      <c r="A3" s="2550" t="s">
        <v>471</v>
      </c>
      <c r="B3" s="2550"/>
      <c r="C3" s="2550"/>
      <c r="D3" s="2550"/>
      <c r="E3" s="2550"/>
      <c r="F3" s="2550"/>
      <c r="G3" s="2550"/>
      <c r="H3" s="2550"/>
      <c r="I3" s="2550"/>
      <c r="J3" s="2550"/>
      <c r="K3" s="2550"/>
      <c r="L3" s="2550"/>
      <c r="M3" s="2550"/>
      <c r="N3" s="2550"/>
      <c r="O3" s="2550"/>
      <c r="P3" s="2550"/>
      <c r="Q3" s="2550"/>
      <c r="R3" s="2550"/>
      <c r="S3" s="2550"/>
      <c r="T3" s="2550"/>
      <c r="U3" s="2550"/>
      <c r="V3" s="2550"/>
      <c r="W3" s="2550"/>
      <c r="X3" s="2550"/>
      <c r="Y3" s="2550"/>
      <c r="Z3" s="2550"/>
      <c r="AA3" s="2550"/>
      <c r="AB3" s="2550"/>
      <c r="AC3" s="2550"/>
      <c r="AD3" s="2550"/>
      <c r="AE3" s="2550"/>
      <c r="AF3" s="2550"/>
      <c r="AG3" s="2550"/>
      <c r="AH3" s="2550"/>
    </row>
    <row r="4" spans="1:37" ht="22.5" customHeight="1">
      <c r="A4" s="2617" t="s">
        <v>233</v>
      </c>
      <c r="B4" s="2617" t="s">
        <v>234</v>
      </c>
      <c r="C4" s="2541" t="s">
        <v>194</v>
      </c>
      <c r="D4" s="2510"/>
      <c r="E4" s="2510" t="s">
        <v>198</v>
      </c>
      <c r="F4" s="2510"/>
      <c r="G4" s="2510" t="s">
        <v>199</v>
      </c>
      <c r="H4" s="2510"/>
      <c r="I4" s="2510" t="s">
        <v>200</v>
      </c>
      <c r="J4" s="2514"/>
      <c r="K4" s="2511" t="s">
        <v>218</v>
      </c>
      <c r="L4" s="2512"/>
      <c r="M4" s="2540"/>
      <c r="N4" s="2541" t="s">
        <v>202</v>
      </c>
      <c r="O4" s="2510"/>
      <c r="P4" s="2510" t="s">
        <v>203</v>
      </c>
      <c r="Q4" s="2510"/>
      <c r="R4" s="2510" t="s">
        <v>204</v>
      </c>
      <c r="S4" s="2510"/>
      <c r="T4" s="2510" t="s">
        <v>205</v>
      </c>
      <c r="U4" s="2510"/>
      <c r="V4" s="2510" t="s">
        <v>206</v>
      </c>
      <c r="W4" s="2514"/>
      <c r="X4" s="2511" t="s">
        <v>219</v>
      </c>
      <c r="Y4" s="2513"/>
      <c r="Z4" s="2541" t="s">
        <v>207</v>
      </c>
      <c r="AA4" s="2510"/>
      <c r="AB4" s="2510" t="s">
        <v>208</v>
      </c>
      <c r="AC4" s="2514"/>
      <c r="AD4" s="2522" t="s">
        <v>220</v>
      </c>
      <c r="AE4" s="2523"/>
      <c r="AF4" s="2615" t="s">
        <v>221</v>
      </c>
      <c r="AG4" s="2616"/>
      <c r="AH4" s="2523"/>
      <c r="AI4" s="2545" t="s">
        <v>214</v>
      </c>
      <c r="AJ4" s="2520" t="s">
        <v>209</v>
      </c>
      <c r="AK4" s="2520" t="s">
        <v>380</v>
      </c>
    </row>
    <row r="5" spans="1:37" ht="37.5" customHeight="1" thickBot="1">
      <c r="A5" s="2622"/>
      <c r="B5" s="2622"/>
      <c r="C5" s="13" t="s">
        <v>196</v>
      </c>
      <c r="D5" s="14" t="s">
        <v>197</v>
      </c>
      <c r="E5" s="14" t="s">
        <v>196</v>
      </c>
      <c r="F5" s="14" t="s">
        <v>197</v>
      </c>
      <c r="G5" s="14" t="s">
        <v>196</v>
      </c>
      <c r="H5" s="14" t="s">
        <v>197</v>
      </c>
      <c r="I5" s="14" t="s">
        <v>196</v>
      </c>
      <c r="J5" s="16" t="s">
        <v>197</v>
      </c>
      <c r="K5" s="180" t="s">
        <v>196</v>
      </c>
      <c r="L5" s="502" t="s">
        <v>201</v>
      </c>
      <c r="M5" s="504" t="s">
        <v>197</v>
      </c>
      <c r="N5" s="13" t="s">
        <v>196</v>
      </c>
      <c r="O5" s="14" t="s">
        <v>197</v>
      </c>
      <c r="P5" s="14" t="s">
        <v>196</v>
      </c>
      <c r="Q5" s="14" t="s">
        <v>197</v>
      </c>
      <c r="R5" s="14" t="s">
        <v>196</v>
      </c>
      <c r="S5" s="14" t="s">
        <v>197</v>
      </c>
      <c r="T5" s="14" t="s">
        <v>196</v>
      </c>
      <c r="U5" s="14" t="s">
        <v>197</v>
      </c>
      <c r="V5" s="14" t="s">
        <v>196</v>
      </c>
      <c r="W5" s="16" t="s">
        <v>197</v>
      </c>
      <c r="X5" s="180" t="s">
        <v>196</v>
      </c>
      <c r="Y5" s="181" t="s">
        <v>197</v>
      </c>
      <c r="Z5" s="13" t="s">
        <v>196</v>
      </c>
      <c r="AA5" s="14" t="s">
        <v>197</v>
      </c>
      <c r="AB5" s="14" t="s">
        <v>196</v>
      </c>
      <c r="AC5" s="16" t="s">
        <v>197</v>
      </c>
      <c r="AD5" s="724" t="s">
        <v>196</v>
      </c>
      <c r="AE5" s="746" t="s">
        <v>197</v>
      </c>
      <c r="AF5" s="748" t="s">
        <v>196</v>
      </c>
      <c r="AG5" s="725" t="s">
        <v>201</v>
      </c>
      <c r="AH5" s="746" t="s">
        <v>197</v>
      </c>
      <c r="AI5" s="2546"/>
      <c r="AJ5" s="2521"/>
      <c r="AK5" s="2521"/>
    </row>
    <row r="6" spans="1:37" ht="13.5" thickBot="1">
      <c r="A6" s="2619" t="s">
        <v>210</v>
      </c>
      <c r="B6" s="2620"/>
      <c r="C6" s="2620"/>
      <c r="D6" s="2620"/>
      <c r="E6" s="2620"/>
      <c r="F6" s="2620"/>
      <c r="G6" s="2620"/>
      <c r="H6" s="2620"/>
      <c r="I6" s="2620"/>
      <c r="J6" s="2620"/>
      <c r="K6" s="2620"/>
      <c r="L6" s="2620"/>
      <c r="M6" s="2620"/>
      <c r="N6" s="2620"/>
      <c r="O6" s="2620"/>
      <c r="P6" s="2620"/>
      <c r="Q6" s="2620"/>
      <c r="R6" s="2620"/>
      <c r="S6" s="2620"/>
      <c r="T6" s="2620"/>
      <c r="U6" s="2620"/>
      <c r="V6" s="2620"/>
      <c r="W6" s="2620"/>
      <c r="X6" s="2620"/>
      <c r="Y6" s="2620"/>
      <c r="Z6" s="2620"/>
      <c r="AA6" s="2620"/>
      <c r="AB6" s="2620"/>
      <c r="AC6" s="2620"/>
      <c r="AD6" s="2620"/>
      <c r="AE6" s="2620"/>
      <c r="AF6" s="2620"/>
      <c r="AG6" s="2620"/>
      <c r="AH6" s="2620"/>
      <c r="AI6" s="2620"/>
      <c r="AJ6" s="2620"/>
      <c r="AK6" s="2621"/>
    </row>
    <row r="7" spans="1:37" s="236" customFormat="1" ht="12.75">
      <c r="A7" s="858">
        <v>1</v>
      </c>
      <c r="B7" s="859" t="s">
        <v>0</v>
      </c>
      <c r="C7" s="1192"/>
      <c r="D7" s="849"/>
      <c r="E7" s="849"/>
      <c r="F7" s="849"/>
      <c r="G7" s="1193"/>
      <c r="H7" s="849"/>
      <c r="I7" s="849"/>
      <c r="J7" s="1194"/>
      <c r="K7" s="550">
        <f>C7+E7+G7+I7</f>
        <v>0</v>
      </c>
      <c r="L7" s="493"/>
      <c r="M7" s="1195">
        <f>D7+F7+H7+J7</f>
        <v>0</v>
      </c>
      <c r="N7" s="1196"/>
      <c r="O7" s="1193"/>
      <c r="P7" s="849"/>
      <c r="Q7" s="849"/>
      <c r="R7" s="849"/>
      <c r="S7" s="849"/>
      <c r="T7" s="1197"/>
      <c r="U7" s="849"/>
      <c r="V7" s="849"/>
      <c r="W7" s="1194"/>
      <c r="X7" s="1198">
        <f>N7+P7+R7+T7+V7</f>
        <v>0</v>
      </c>
      <c r="Y7" s="1199">
        <f>O7+Q7+S7+U7+W7</f>
        <v>0</v>
      </c>
      <c r="Z7" s="848"/>
      <c r="AA7" s="849"/>
      <c r="AB7" s="849"/>
      <c r="AC7" s="875"/>
      <c r="AD7" s="1200">
        <f>Z7+AB7</f>
        <v>0</v>
      </c>
      <c r="AE7" s="1201">
        <f>AA7+AC7</f>
        <v>0</v>
      </c>
      <c r="AF7" s="1202">
        <f>K7+X7+AD7</f>
        <v>0</v>
      </c>
      <c r="AG7" s="1203">
        <f>L7+X7+AD7</f>
        <v>0</v>
      </c>
      <c r="AH7" s="1204">
        <f>M7+Y7+AE7</f>
        <v>0</v>
      </c>
      <c r="AI7" s="899"/>
      <c r="AJ7" s="1189" t="e">
        <f>AH7/AF7</f>
        <v>#DIV/0!</v>
      </c>
      <c r="AK7" s="1205"/>
    </row>
    <row r="8" spans="1:37" s="236" customFormat="1" ht="13.5" thickBot="1">
      <c r="A8" s="1700">
        <f>A7+1</f>
        <v>2</v>
      </c>
      <c r="B8" s="1701" t="s">
        <v>1</v>
      </c>
      <c r="C8" s="1702"/>
      <c r="D8" s="1703"/>
      <c r="E8" s="1703"/>
      <c r="F8" s="1703"/>
      <c r="G8" s="1704"/>
      <c r="H8" s="1703"/>
      <c r="I8" s="1703"/>
      <c r="J8" s="1705"/>
      <c r="K8" s="1706">
        <f aca="true" t="shared" si="0" ref="K8:K20">C8+E8+G8+I8</f>
        <v>0</v>
      </c>
      <c r="L8" s="1707"/>
      <c r="M8" s="1708">
        <f>D8+F8+H8+J8</f>
        <v>0</v>
      </c>
      <c r="N8" s="1709"/>
      <c r="O8" s="1710"/>
      <c r="P8" s="1703"/>
      <c r="Q8" s="1703"/>
      <c r="R8" s="1703"/>
      <c r="S8" s="1703"/>
      <c r="T8" s="1703"/>
      <c r="U8" s="1703"/>
      <c r="V8" s="1703"/>
      <c r="W8" s="1705"/>
      <c r="X8" s="1711">
        <f aca="true" t="shared" si="1" ref="X8:Y20">N8+P8+R8+T8+V8</f>
        <v>0</v>
      </c>
      <c r="Y8" s="1712">
        <f>O8+Q8+S8+U8+W8</f>
        <v>0</v>
      </c>
      <c r="Z8" s="1713"/>
      <c r="AA8" s="1703"/>
      <c r="AB8" s="1703"/>
      <c r="AC8" s="1714"/>
      <c r="AD8" s="1715">
        <f aca="true" t="shared" si="2" ref="AD8:AE20">Z8+AB8</f>
        <v>0</v>
      </c>
      <c r="AE8" s="1716">
        <f t="shared" si="2"/>
        <v>0</v>
      </c>
      <c r="AF8" s="1717">
        <f aca="true" t="shared" si="3" ref="AF8:AF20">K8+X8+AD8</f>
        <v>0</v>
      </c>
      <c r="AG8" s="1718">
        <f aca="true" t="shared" si="4" ref="AG8:AH20">L8+X8+AD8</f>
        <v>0</v>
      </c>
      <c r="AH8" s="1719">
        <f t="shared" si="4"/>
        <v>0</v>
      </c>
      <c r="AI8" s="1720"/>
      <c r="AJ8" s="1721" t="e">
        <f aca="true" t="shared" si="5" ref="AJ8:AJ37">AH8/AF8</f>
        <v>#DIV/0!</v>
      </c>
      <c r="AK8" s="1722"/>
    </row>
    <row r="9" spans="1:37" s="236" customFormat="1" ht="13.5" thickBot="1">
      <c r="A9" s="1727">
        <f>A8+1</f>
        <v>3</v>
      </c>
      <c r="B9" s="1728" t="s">
        <v>452</v>
      </c>
      <c r="C9" s="1729"/>
      <c r="D9" s="1730"/>
      <c r="E9" s="1730"/>
      <c r="F9" s="1730"/>
      <c r="G9" s="1731"/>
      <c r="H9" s="1730"/>
      <c r="I9" s="1730"/>
      <c r="J9" s="1732"/>
      <c r="K9" s="1733">
        <f t="shared" si="0"/>
        <v>0</v>
      </c>
      <c r="L9" s="1734"/>
      <c r="M9" s="1735">
        <f>D9+F9+H9+J9</f>
        <v>0</v>
      </c>
      <c r="N9" s="1736"/>
      <c r="O9" s="1737"/>
      <c r="P9" s="1731"/>
      <c r="Q9" s="1730"/>
      <c r="R9" s="1730"/>
      <c r="S9" s="1730"/>
      <c r="T9" s="1730"/>
      <c r="U9" s="1730"/>
      <c r="V9" s="1730"/>
      <c r="W9" s="1732"/>
      <c r="X9" s="1738">
        <f t="shared" si="1"/>
        <v>0</v>
      </c>
      <c r="Y9" s="1739">
        <f>O9+Q9+S9+U9+W9</f>
        <v>0</v>
      </c>
      <c r="Z9" s="1740"/>
      <c r="AA9" s="1730"/>
      <c r="AB9" s="1730"/>
      <c r="AC9" s="1741"/>
      <c r="AD9" s="1742">
        <f t="shared" si="2"/>
        <v>0</v>
      </c>
      <c r="AE9" s="1743">
        <f t="shared" si="2"/>
        <v>0</v>
      </c>
      <c r="AF9" s="1744">
        <f t="shared" si="3"/>
        <v>0</v>
      </c>
      <c r="AG9" s="1731">
        <f t="shared" si="4"/>
        <v>0</v>
      </c>
      <c r="AH9" s="1745">
        <f t="shared" si="4"/>
        <v>0</v>
      </c>
      <c r="AI9" s="1746"/>
      <c r="AJ9" s="1747" t="e">
        <f t="shared" si="5"/>
        <v>#DIV/0!</v>
      </c>
      <c r="AK9" s="1748"/>
    </row>
    <row r="10" spans="1:37" s="236" customFormat="1" ht="25.5">
      <c r="A10" s="858">
        <f>A9+1</f>
        <v>4</v>
      </c>
      <c r="B10" s="1723" t="s">
        <v>407</v>
      </c>
      <c r="C10" s="1192"/>
      <c r="D10" s="849"/>
      <c r="E10" s="849"/>
      <c r="F10" s="849"/>
      <c r="G10" s="1193"/>
      <c r="H10" s="849"/>
      <c r="I10" s="1193"/>
      <c r="J10" s="1194"/>
      <c r="K10" s="550">
        <f t="shared" si="0"/>
        <v>0</v>
      </c>
      <c r="L10" s="493"/>
      <c r="M10" s="1195">
        <f>D10+F10+H10+J10</f>
        <v>0</v>
      </c>
      <c r="N10" s="1724"/>
      <c r="O10" s="1725"/>
      <c r="P10" s="849"/>
      <c r="Q10" s="849"/>
      <c r="R10" s="849"/>
      <c r="S10" s="849"/>
      <c r="T10" s="849"/>
      <c r="U10" s="849"/>
      <c r="V10" s="849"/>
      <c r="W10" s="1194"/>
      <c r="X10" s="1198">
        <f t="shared" si="1"/>
        <v>0</v>
      </c>
      <c r="Y10" s="1199">
        <f t="shared" si="1"/>
        <v>0</v>
      </c>
      <c r="Z10" s="848"/>
      <c r="AA10" s="849"/>
      <c r="AB10" s="849"/>
      <c r="AC10" s="875"/>
      <c r="AD10" s="1200">
        <f t="shared" si="2"/>
        <v>0</v>
      </c>
      <c r="AE10" s="1201">
        <f t="shared" si="2"/>
        <v>0</v>
      </c>
      <c r="AF10" s="1202">
        <f t="shared" si="3"/>
        <v>0</v>
      </c>
      <c r="AG10" s="1203">
        <f t="shared" si="4"/>
        <v>0</v>
      </c>
      <c r="AH10" s="1204">
        <f t="shared" si="4"/>
        <v>0</v>
      </c>
      <c r="AI10" s="899"/>
      <c r="AJ10" s="1189" t="e">
        <f t="shared" si="5"/>
        <v>#DIV/0!</v>
      </c>
      <c r="AK10" s="1726"/>
    </row>
    <row r="11" spans="1:37" ht="13.5" thickBot="1">
      <c r="A11" s="861">
        <v>5</v>
      </c>
      <c r="B11" s="857" t="s">
        <v>8</v>
      </c>
      <c r="C11" s="1749"/>
      <c r="D11" s="881"/>
      <c r="E11" s="881"/>
      <c r="F11" s="881"/>
      <c r="G11" s="903"/>
      <c r="H11" s="881"/>
      <c r="I11" s="903"/>
      <c r="J11" s="910"/>
      <c r="K11" s="547">
        <f t="shared" si="0"/>
        <v>0</v>
      </c>
      <c r="L11" s="540"/>
      <c r="M11" s="1750">
        <f aca="true" t="shared" si="6" ref="M11:M20">D11+F11+H11+J11</f>
        <v>0</v>
      </c>
      <c r="N11" s="908"/>
      <c r="O11" s="903"/>
      <c r="P11" s="881"/>
      <c r="Q11" s="881"/>
      <c r="R11" s="881"/>
      <c r="S11" s="909"/>
      <c r="T11" s="881"/>
      <c r="U11" s="881"/>
      <c r="V11" s="881"/>
      <c r="W11" s="910"/>
      <c r="X11" s="547">
        <f t="shared" si="1"/>
        <v>0</v>
      </c>
      <c r="Y11" s="1751">
        <f t="shared" si="1"/>
        <v>0</v>
      </c>
      <c r="Z11" s="880"/>
      <c r="AA11" s="881"/>
      <c r="AB11" s="881"/>
      <c r="AC11" s="882"/>
      <c r="AD11" s="883">
        <f t="shared" si="2"/>
        <v>0</v>
      </c>
      <c r="AE11" s="884">
        <f t="shared" si="2"/>
        <v>0</v>
      </c>
      <c r="AF11" s="885">
        <f t="shared" si="3"/>
        <v>0</v>
      </c>
      <c r="AG11" s="886">
        <f t="shared" si="4"/>
        <v>0</v>
      </c>
      <c r="AH11" s="887">
        <f t="shared" si="4"/>
        <v>0</v>
      </c>
      <c r="AI11" s="901"/>
      <c r="AJ11" s="1191" t="e">
        <f t="shared" si="5"/>
        <v>#DIV/0!</v>
      </c>
      <c r="AK11" s="1073"/>
    </row>
    <row r="12" spans="1:37" ht="12.75">
      <c r="A12" s="1757">
        <v>6</v>
      </c>
      <c r="B12" s="1758" t="s">
        <v>453</v>
      </c>
      <c r="C12" s="1759"/>
      <c r="D12" s="1760"/>
      <c r="E12" s="1760"/>
      <c r="F12" s="1760"/>
      <c r="G12" s="1761"/>
      <c r="H12" s="1760"/>
      <c r="I12" s="1761"/>
      <c r="J12" s="1762"/>
      <c r="K12" s="1763">
        <f t="shared" si="0"/>
        <v>0</v>
      </c>
      <c r="L12" s="1764"/>
      <c r="M12" s="1765">
        <f t="shared" si="6"/>
        <v>0</v>
      </c>
      <c r="N12" s="1766"/>
      <c r="O12" s="1761"/>
      <c r="P12" s="1760"/>
      <c r="Q12" s="1760"/>
      <c r="R12" s="1760"/>
      <c r="S12" s="1760"/>
      <c r="T12" s="1760"/>
      <c r="U12" s="1760"/>
      <c r="V12" s="1760"/>
      <c r="W12" s="1762"/>
      <c r="X12" s="1763">
        <f t="shared" si="1"/>
        <v>0</v>
      </c>
      <c r="Y12" s="1767">
        <f t="shared" si="1"/>
        <v>0</v>
      </c>
      <c r="Z12" s="1768"/>
      <c r="AA12" s="1760"/>
      <c r="AB12" s="1760"/>
      <c r="AC12" s="1769"/>
      <c r="AD12" s="1770">
        <f t="shared" si="2"/>
        <v>0</v>
      </c>
      <c r="AE12" s="1771">
        <f t="shared" si="2"/>
        <v>0</v>
      </c>
      <c r="AF12" s="1772">
        <f t="shared" si="3"/>
        <v>0</v>
      </c>
      <c r="AG12" s="1773">
        <f t="shared" si="4"/>
        <v>0</v>
      </c>
      <c r="AH12" s="1774">
        <f t="shared" si="4"/>
        <v>0</v>
      </c>
      <c r="AI12" s="1775"/>
      <c r="AJ12" s="1776" t="e">
        <f t="shared" si="5"/>
        <v>#DIV/0!</v>
      </c>
      <c r="AK12" s="1777"/>
    </row>
    <row r="13" spans="1:37" ht="12.75">
      <c r="A13" s="1778"/>
      <c r="B13" s="1618" t="s">
        <v>454</v>
      </c>
      <c r="C13" s="1611"/>
      <c r="D13" s="1612"/>
      <c r="E13" s="1612"/>
      <c r="F13" s="1612"/>
      <c r="G13" s="1779"/>
      <c r="H13" s="1612"/>
      <c r="I13" s="1779"/>
      <c r="J13" s="1615"/>
      <c r="K13" s="1780">
        <f>C13+E13+G13+I13</f>
        <v>0</v>
      </c>
      <c r="L13" s="1781"/>
      <c r="M13" s="1782">
        <f>D13+F13+H13+J13</f>
        <v>0</v>
      </c>
      <c r="N13" s="1783"/>
      <c r="O13" s="1779"/>
      <c r="P13" s="1612"/>
      <c r="Q13" s="1612"/>
      <c r="R13" s="1612"/>
      <c r="S13" s="1612"/>
      <c r="T13" s="1612"/>
      <c r="U13" s="1612"/>
      <c r="V13" s="1612"/>
      <c r="W13" s="1613"/>
      <c r="X13" s="1784">
        <f>N13+P13+R13+T13+V13</f>
        <v>0</v>
      </c>
      <c r="Y13" s="1785">
        <f>O13+Q13+S13+U13+W13</f>
        <v>0</v>
      </c>
      <c r="Z13" s="1614"/>
      <c r="AA13" s="1612"/>
      <c r="AB13" s="1612"/>
      <c r="AC13" s="1613"/>
      <c r="AD13" s="1786">
        <f>Z13+AB13</f>
        <v>0</v>
      </c>
      <c r="AE13" s="1787">
        <f>AA13+AC13</f>
        <v>0</v>
      </c>
      <c r="AF13" s="1788">
        <f>K13+X13+AD13</f>
        <v>0</v>
      </c>
      <c r="AG13" s="1789">
        <f>L13+X13+AD13</f>
        <v>0</v>
      </c>
      <c r="AH13" s="1790">
        <f>M13+Y13+AE13</f>
        <v>0</v>
      </c>
      <c r="AI13" s="1791"/>
      <c r="AJ13" s="1792" t="e">
        <f>AH13/AF13</f>
        <v>#DIV/0!</v>
      </c>
      <c r="AK13" s="1616"/>
    </row>
    <row r="14" spans="1:37" ht="13.5" thickBot="1">
      <c r="A14" s="1793"/>
      <c r="B14" s="1647" t="s">
        <v>455</v>
      </c>
      <c r="C14" s="1794"/>
      <c r="D14" s="1795"/>
      <c r="E14" s="1795"/>
      <c r="F14" s="1795"/>
      <c r="G14" s="1796"/>
      <c r="H14" s="1795"/>
      <c r="I14" s="1796"/>
      <c r="J14" s="1797"/>
      <c r="K14" s="1798">
        <f>C14+E14+G14+I14</f>
        <v>0</v>
      </c>
      <c r="L14" s="1799"/>
      <c r="M14" s="1800">
        <f>D14+F14+H14+J14</f>
        <v>0</v>
      </c>
      <c r="N14" s="1801"/>
      <c r="O14" s="1796"/>
      <c r="P14" s="1795"/>
      <c r="Q14" s="1795"/>
      <c r="R14" s="1795"/>
      <c r="S14" s="1795"/>
      <c r="T14" s="1795"/>
      <c r="U14" s="1795"/>
      <c r="V14" s="1795"/>
      <c r="W14" s="1802"/>
      <c r="X14" s="1803">
        <f>N14+P14+R14+T14+V14</f>
        <v>0</v>
      </c>
      <c r="Y14" s="1804">
        <f>O14+Q14+S14+U14+W14</f>
        <v>0</v>
      </c>
      <c r="Z14" s="1805"/>
      <c r="AA14" s="1795"/>
      <c r="AB14" s="1795"/>
      <c r="AC14" s="1802"/>
      <c r="AD14" s="1806">
        <f>Z14+AB14</f>
        <v>0</v>
      </c>
      <c r="AE14" s="1807">
        <f>AA14+AC14</f>
        <v>0</v>
      </c>
      <c r="AF14" s="1808">
        <f>K14+X14+AD14</f>
        <v>0</v>
      </c>
      <c r="AG14" s="1809">
        <f>L14+X14+AD14</f>
        <v>0</v>
      </c>
      <c r="AH14" s="1810">
        <f>M14+Y14+AE14</f>
        <v>0</v>
      </c>
      <c r="AI14" s="1811"/>
      <c r="AJ14" s="1812" t="e">
        <f>AH14/AF14</f>
        <v>#DIV/0!</v>
      </c>
      <c r="AK14" s="1813"/>
    </row>
    <row r="15" spans="1:37" ht="12.75">
      <c r="A15" s="846">
        <v>7</v>
      </c>
      <c r="B15" s="1752" t="s">
        <v>10</v>
      </c>
      <c r="C15" s="1213"/>
      <c r="D15" s="850"/>
      <c r="E15" s="850"/>
      <c r="F15" s="850"/>
      <c r="G15" s="851"/>
      <c r="H15" s="850"/>
      <c r="I15" s="851"/>
      <c r="J15" s="1210"/>
      <c r="K15" s="1753">
        <f t="shared" si="0"/>
        <v>0</v>
      </c>
      <c r="L15" s="333"/>
      <c r="M15" s="1207">
        <f t="shared" si="6"/>
        <v>0</v>
      </c>
      <c r="N15" s="1754"/>
      <c r="O15" s="851"/>
      <c r="P15" s="850"/>
      <c r="Q15" s="850"/>
      <c r="R15" s="850"/>
      <c r="S15" s="1562"/>
      <c r="T15" s="850"/>
      <c r="U15" s="850"/>
      <c r="V15" s="850"/>
      <c r="W15" s="1210"/>
      <c r="X15" s="1753">
        <f t="shared" si="1"/>
        <v>0</v>
      </c>
      <c r="Y15" s="1755">
        <f t="shared" si="1"/>
        <v>0</v>
      </c>
      <c r="Z15" s="904"/>
      <c r="AA15" s="850"/>
      <c r="AB15" s="850"/>
      <c r="AC15" s="902"/>
      <c r="AD15" s="1756">
        <f t="shared" si="2"/>
        <v>0</v>
      </c>
      <c r="AE15" s="1215">
        <f t="shared" si="2"/>
        <v>0</v>
      </c>
      <c r="AF15" s="1216">
        <f t="shared" si="3"/>
        <v>0</v>
      </c>
      <c r="AG15" s="1217">
        <f t="shared" si="4"/>
        <v>0</v>
      </c>
      <c r="AH15" s="1218">
        <f t="shared" si="4"/>
        <v>0</v>
      </c>
      <c r="AI15" s="923"/>
      <c r="AJ15" s="1190" t="e">
        <f t="shared" si="5"/>
        <v>#DIV/0!</v>
      </c>
      <c r="AK15" s="1074"/>
    </row>
    <row r="16" spans="1:37" ht="12.75">
      <c r="A16" s="845">
        <v>8</v>
      </c>
      <c r="B16" s="856" t="s">
        <v>11</v>
      </c>
      <c r="C16" s="96"/>
      <c r="D16" s="68"/>
      <c r="E16" s="68"/>
      <c r="F16" s="68"/>
      <c r="G16" s="853"/>
      <c r="H16" s="68"/>
      <c r="I16" s="853"/>
      <c r="J16" s="85"/>
      <c r="K16" s="546">
        <f t="shared" si="0"/>
        <v>0</v>
      </c>
      <c r="L16" s="330"/>
      <c r="M16" s="869">
        <f t="shared" si="6"/>
        <v>0</v>
      </c>
      <c r="N16" s="872"/>
      <c r="O16" s="853"/>
      <c r="P16" s="68"/>
      <c r="Q16" s="68"/>
      <c r="R16" s="68"/>
      <c r="S16" s="68"/>
      <c r="T16" s="68"/>
      <c r="U16" s="68"/>
      <c r="V16" s="68"/>
      <c r="W16" s="85"/>
      <c r="X16" s="546">
        <f t="shared" si="1"/>
        <v>0</v>
      </c>
      <c r="Y16" s="897">
        <f t="shared" si="1"/>
        <v>0</v>
      </c>
      <c r="Z16" s="852"/>
      <c r="AA16" s="68"/>
      <c r="AB16" s="68"/>
      <c r="AC16" s="82"/>
      <c r="AD16" s="878">
        <f t="shared" si="2"/>
        <v>0</v>
      </c>
      <c r="AE16" s="879">
        <f t="shared" si="2"/>
        <v>0</v>
      </c>
      <c r="AF16" s="877">
        <f t="shared" si="3"/>
        <v>0</v>
      </c>
      <c r="AG16" s="874">
        <f t="shared" si="4"/>
        <v>0</v>
      </c>
      <c r="AH16" s="876">
        <f t="shared" si="4"/>
        <v>0</v>
      </c>
      <c r="AI16" s="900"/>
      <c r="AJ16" s="1190" t="e">
        <f t="shared" si="5"/>
        <v>#DIV/0!</v>
      </c>
      <c r="AK16" s="1019"/>
    </row>
    <row r="17" spans="1:37" ht="12.75">
      <c r="A17" s="845">
        <f>A16+1</f>
        <v>9</v>
      </c>
      <c r="B17" s="856" t="s">
        <v>12</v>
      </c>
      <c r="C17" s="96"/>
      <c r="D17" s="68"/>
      <c r="E17" s="68"/>
      <c r="F17" s="68"/>
      <c r="G17" s="853"/>
      <c r="H17" s="68"/>
      <c r="I17" s="853"/>
      <c r="J17" s="85"/>
      <c r="K17" s="546">
        <f t="shared" si="0"/>
        <v>0</v>
      </c>
      <c r="L17" s="330"/>
      <c r="M17" s="869">
        <f t="shared" si="6"/>
        <v>0</v>
      </c>
      <c r="N17" s="872"/>
      <c r="O17" s="853"/>
      <c r="P17" s="68"/>
      <c r="Q17" s="68"/>
      <c r="R17" s="68"/>
      <c r="S17" s="68"/>
      <c r="T17" s="68"/>
      <c r="U17" s="68"/>
      <c r="V17" s="68"/>
      <c r="W17" s="85"/>
      <c r="X17" s="546">
        <f t="shared" si="1"/>
        <v>0</v>
      </c>
      <c r="Y17" s="897">
        <f t="shared" si="1"/>
        <v>0</v>
      </c>
      <c r="Z17" s="852"/>
      <c r="AA17" s="68"/>
      <c r="AB17" s="68"/>
      <c r="AC17" s="82"/>
      <c r="AD17" s="878">
        <f t="shared" si="2"/>
        <v>0</v>
      </c>
      <c r="AE17" s="879">
        <f t="shared" si="2"/>
        <v>0</v>
      </c>
      <c r="AF17" s="877">
        <f t="shared" si="3"/>
        <v>0</v>
      </c>
      <c r="AG17" s="874">
        <f t="shared" si="4"/>
        <v>0</v>
      </c>
      <c r="AH17" s="876">
        <f t="shared" si="4"/>
        <v>0</v>
      </c>
      <c r="AI17" s="900"/>
      <c r="AJ17" s="1190" t="e">
        <f t="shared" si="5"/>
        <v>#DIV/0!</v>
      </c>
      <c r="AK17" s="1019"/>
    </row>
    <row r="18" spans="1:37" ht="12.75">
      <c r="A18" s="845">
        <f>A17+1</f>
        <v>10</v>
      </c>
      <c r="B18" s="856" t="s">
        <v>13</v>
      </c>
      <c r="C18" s="96"/>
      <c r="D18" s="68"/>
      <c r="E18" s="68"/>
      <c r="F18" s="68"/>
      <c r="G18" s="853"/>
      <c r="H18" s="68"/>
      <c r="I18" s="853"/>
      <c r="J18" s="85"/>
      <c r="K18" s="546">
        <f t="shared" si="0"/>
        <v>0</v>
      </c>
      <c r="L18" s="330"/>
      <c r="M18" s="869">
        <f t="shared" si="6"/>
        <v>0</v>
      </c>
      <c r="N18" s="872"/>
      <c r="O18" s="853"/>
      <c r="P18" s="68"/>
      <c r="Q18" s="68"/>
      <c r="R18" s="68"/>
      <c r="S18" s="68"/>
      <c r="T18" s="68"/>
      <c r="U18" s="68"/>
      <c r="V18" s="68"/>
      <c r="W18" s="85"/>
      <c r="X18" s="546">
        <f t="shared" si="1"/>
        <v>0</v>
      </c>
      <c r="Y18" s="897">
        <f t="shared" si="1"/>
        <v>0</v>
      </c>
      <c r="Z18" s="852"/>
      <c r="AA18" s="68"/>
      <c r="AB18" s="68"/>
      <c r="AC18" s="82"/>
      <c r="AD18" s="878">
        <f t="shared" si="2"/>
        <v>0</v>
      </c>
      <c r="AE18" s="879">
        <f t="shared" si="2"/>
        <v>0</v>
      </c>
      <c r="AF18" s="877">
        <f t="shared" si="3"/>
        <v>0</v>
      </c>
      <c r="AG18" s="874">
        <f t="shared" si="4"/>
        <v>0</v>
      </c>
      <c r="AH18" s="876">
        <f t="shared" si="4"/>
        <v>0</v>
      </c>
      <c r="AI18" s="900"/>
      <c r="AJ18" s="1190" t="e">
        <f t="shared" si="5"/>
        <v>#DIV/0!</v>
      </c>
      <c r="AK18" s="1019"/>
    </row>
    <row r="19" spans="1:37" ht="12.75">
      <c r="A19" s="845">
        <f>A18+1</f>
        <v>11</v>
      </c>
      <c r="B19" s="856" t="s">
        <v>14</v>
      </c>
      <c r="C19" s="96"/>
      <c r="D19" s="68"/>
      <c r="E19" s="68"/>
      <c r="F19" s="68"/>
      <c r="G19" s="853"/>
      <c r="H19" s="68"/>
      <c r="I19" s="853"/>
      <c r="J19" s="85"/>
      <c r="K19" s="546">
        <f t="shared" si="0"/>
        <v>0</v>
      </c>
      <c r="L19" s="330"/>
      <c r="M19" s="869">
        <f t="shared" si="6"/>
        <v>0</v>
      </c>
      <c r="N19" s="872"/>
      <c r="O19" s="853"/>
      <c r="P19" s="68"/>
      <c r="Q19" s="68"/>
      <c r="R19" s="68"/>
      <c r="S19" s="68"/>
      <c r="T19" s="68"/>
      <c r="U19" s="68"/>
      <c r="V19" s="68"/>
      <c r="W19" s="85"/>
      <c r="X19" s="546">
        <f t="shared" si="1"/>
        <v>0</v>
      </c>
      <c r="Y19" s="897">
        <f t="shared" si="1"/>
        <v>0</v>
      </c>
      <c r="Z19" s="852"/>
      <c r="AA19" s="68"/>
      <c r="AB19" s="68"/>
      <c r="AC19" s="82"/>
      <c r="AD19" s="878">
        <f t="shared" si="2"/>
        <v>0</v>
      </c>
      <c r="AE19" s="879">
        <f t="shared" si="2"/>
        <v>0</v>
      </c>
      <c r="AF19" s="877">
        <f t="shared" si="3"/>
        <v>0</v>
      </c>
      <c r="AG19" s="874">
        <f t="shared" si="4"/>
        <v>0</v>
      </c>
      <c r="AH19" s="876">
        <f t="shared" si="4"/>
        <v>0</v>
      </c>
      <c r="AI19" s="900"/>
      <c r="AJ19" s="1190" t="e">
        <f t="shared" si="5"/>
        <v>#DIV/0!</v>
      </c>
      <c r="AK19" s="1019"/>
    </row>
    <row r="20" spans="1:37" ht="13.5" thickBot="1">
      <c r="A20" s="861">
        <f>A19+1</f>
        <v>12</v>
      </c>
      <c r="B20" s="857" t="s">
        <v>15</v>
      </c>
      <c r="C20" s="97"/>
      <c r="D20" s="98"/>
      <c r="E20" s="98"/>
      <c r="F20" s="98"/>
      <c r="G20" s="860"/>
      <c r="H20" s="98"/>
      <c r="I20" s="860"/>
      <c r="J20" s="84"/>
      <c r="K20" s="863">
        <f t="shared" si="0"/>
        <v>0</v>
      </c>
      <c r="L20" s="864"/>
      <c r="M20" s="870">
        <f t="shared" si="6"/>
        <v>0</v>
      </c>
      <c r="N20" s="873"/>
      <c r="O20" s="860"/>
      <c r="P20" s="98"/>
      <c r="Q20" s="98"/>
      <c r="R20" s="98"/>
      <c r="S20" s="98"/>
      <c r="T20" s="98"/>
      <c r="U20" s="98"/>
      <c r="V20" s="98"/>
      <c r="W20" s="84"/>
      <c r="X20" s="863">
        <f t="shared" si="1"/>
        <v>0</v>
      </c>
      <c r="Y20" s="898">
        <f t="shared" si="1"/>
        <v>0</v>
      </c>
      <c r="Z20" s="880"/>
      <c r="AA20" s="881"/>
      <c r="AB20" s="881"/>
      <c r="AC20" s="882"/>
      <c r="AD20" s="883">
        <f t="shared" si="2"/>
        <v>0</v>
      </c>
      <c r="AE20" s="884">
        <f t="shared" si="2"/>
        <v>0</v>
      </c>
      <c r="AF20" s="885">
        <f t="shared" si="3"/>
        <v>0</v>
      </c>
      <c r="AG20" s="886">
        <f t="shared" si="4"/>
        <v>0</v>
      </c>
      <c r="AH20" s="887">
        <f t="shared" si="4"/>
        <v>0</v>
      </c>
      <c r="AI20" s="901"/>
      <c r="AJ20" s="1191" t="e">
        <f t="shared" si="5"/>
        <v>#DIV/0!</v>
      </c>
      <c r="AK20" s="1149"/>
    </row>
    <row r="21" spans="1:37" ht="13.5" thickBot="1">
      <c r="A21" s="862"/>
      <c r="B21" s="712" t="s">
        <v>211</v>
      </c>
      <c r="C21" s="196">
        <f aca="true" t="shared" si="7" ref="C21:AK21">SUM(C7:C20)</f>
        <v>0</v>
      </c>
      <c r="D21" s="197">
        <f t="shared" si="7"/>
        <v>0</v>
      </c>
      <c r="E21" s="197">
        <f t="shared" si="7"/>
        <v>0</v>
      </c>
      <c r="F21" s="197">
        <f t="shared" si="7"/>
        <v>0</v>
      </c>
      <c r="G21" s="867">
        <f t="shared" si="7"/>
        <v>0</v>
      </c>
      <c r="H21" s="197">
        <f t="shared" si="7"/>
        <v>0</v>
      </c>
      <c r="I21" s="867">
        <f t="shared" si="7"/>
        <v>0</v>
      </c>
      <c r="J21" s="868">
        <f t="shared" si="7"/>
        <v>0</v>
      </c>
      <c r="K21" s="865">
        <f t="shared" si="7"/>
        <v>0</v>
      </c>
      <c r="L21" s="866">
        <f t="shared" si="7"/>
        <v>0</v>
      </c>
      <c r="M21" s="871">
        <f t="shared" si="7"/>
        <v>0</v>
      </c>
      <c r="N21" s="894">
        <f t="shared" si="7"/>
        <v>0</v>
      </c>
      <c r="O21" s="867">
        <f t="shared" si="7"/>
        <v>0</v>
      </c>
      <c r="P21" s="197">
        <f t="shared" si="7"/>
        <v>0</v>
      </c>
      <c r="Q21" s="197">
        <f t="shared" si="7"/>
        <v>0</v>
      </c>
      <c r="R21" s="197">
        <f t="shared" si="7"/>
        <v>0</v>
      </c>
      <c r="S21" s="197">
        <f t="shared" si="7"/>
        <v>0</v>
      </c>
      <c r="T21" s="197">
        <f t="shared" si="7"/>
        <v>0</v>
      </c>
      <c r="U21" s="197">
        <f t="shared" si="7"/>
        <v>0</v>
      </c>
      <c r="V21" s="197">
        <f t="shared" si="7"/>
        <v>0</v>
      </c>
      <c r="W21" s="868">
        <f t="shared" si="7"/>
        <v>0</v>
      </c>
      <c r="X21" s="895">
        <f t="shared" si="7"/>
        <v>0</v>
      </c>
      <c r="Y21" s="896">
        <f t="shared" si="7"/>
        <v>0</v>
      </c>
      <c r="Z21" s="888">
        <f t="shared" si="7"/>
        <v>0</v>
      </c>
      <c r="AA21" s="889">
        <f t="shared" si="7"/>
        <v>0</v>
      </c>
      <c r="AB21" s="889">
        <f t="shared" si="7"/>
        <v>0</v>
      </c>
      <c r="AC21" s="893">
        <f t="shared" si="7"/>
        <v>0</v>
      </c>
      <c r="AD21" s="916">
        <f t="shared" si="7"/>
        <v>0</v>
      </c>
      <c r="AE21" s="917">
        <f t="shared" si="7"/>
        <v>0</v>
      </c>
      <c r="AF21" s="892">
        <f t="shared" si="7"/>
        <v>0</v>
      </c>
      <c r="AG21" s="890">
        <f t="shared" si="7"/>
        <v>0</v>
      </c>
      <c r="AH21" s="891">
        <f t="shared" si="7"/>
        <v>0</v>
      </c>
      <c r="AI21" s="892">
        <f t="shared" si="7"/>
        <v>0</v>
      </c>
      <c r="AJ21" s="1038" t="e">
        <f t="shared" si="5"/>
        <v>#DIV/0!</v>
      </c>
      <c r="AK21" s="1526">
        <f t="shared" si="7"/>
        <v>0</v>
      </c>
    </row>
    <row r="22" spans="1:37" ht="13.5" thickBot="1">
      <c r="A22" s="2619" t="s">
        <v>212</v>
      </c>
      <c r="B22" s="2620"/>
      <c r="C22" s="2620"/>
      <c r="D22" s="2620"/>
      <c r="E22" s="2620"/>
      <c r="F22" s="2620"/>
      <c r="G22" s="2620"/>
      <c r="H22" s="2620"/>
      <c r="I22" s="2620"/>
      <c r="J22" s="2620"/>
      <c r="K22" s="2620"/>
      <c r="L22" s="2620"/>
      <c r="M22" s="2620"/>
      <c r="N22" s="2620"/>
      <c r="O22" s="2620"/>
      <c r="P22" s="2620"/>
      <c r="Q22" s="2620"/>
      <c r="R22" s="2620"/>
      <c r="S22" s="2620"/>
      <c r="T22" s="2620"/>
      <c r="U22" s="2620"/>
      <c r="V22" s="2620"/>
      <c r="W22" s="2620"/>
      <c r="X22" s="2620"/>
      <c r="Y22" s="2620"/>
      <c r="Z22" s="2620"/>
      <c r="AA22" s="2620"/>
      <c r="AB22" s="2620"/>
      <c r="AC22" s="2620"/>
      <c r="AD22" s="2620"/>
      <c r="AE22" s="2620"/>
      <c r="AF22" s="2620"/>
      <c r="AG22" s="2620"/>
      <c r="AH22" s="2620"/>
      <c r="AI22" s="2620"/>
      <c r="AJ22" s="2620"/>
      <c r="AK22" s="2621"/>
    </row>
    <row r="23" spans="1:37" ht="12.75">
      <c r="A23" s="846">
        <v>1</v>
      </c>
      <c r="B23" s="905" t="s">
        <v>2</v>
      </c>
      <c r="C23" s="904"/>
      <c r="D23" s="850"/>
      <c r="E23" s="850"/>
      <c r="F23" s="850"/>
      <c r="G23" s="851"/>
      <c r="H23" s="850"/>
      <c r="I23" s="851"/>
      <c r="J23" s="902"/>
      <c r="K23" s="1206">
        <f aca="true" t="shared" si="8" ref="K23:K28">C23+E23+G23+I23</f>
        <v>0</v>
      </c>
      <c r="L23" s="333"/>
      <c r="M23" s="1207">
        <f aca="true" t="shared" si="9" ref="M23:M28">D23+F23+H23+J23</f>
        <v>0</v>
      </c>
      <c r="N23" s="1208"/>
      <c r="O23" s="1209"/>
      <c r="P23" s="850"/>
      <c r="Q23" s="850"/>
      <c r="R23" s="850"/>
      <c r="S23" s="850"/>
      <c r="T23" s="850"/>
      <c r="U23" s="850"/>
      <c r="V23" s="850"/>
      <c r="W23" s="1210"/>
      <c r="X23" s="1211">
        <f aca="true" t="shared" si="10" ref="X23:X28">N23+P23+R23+T23+V23</f>
        <v>0</v>
      </c>
      <c r="Y23" s="1212">
        <f aca="true" t="shared" si="11" ref="Y23:Y28">O23+Q23+S23+U23+W23</f>
        <v>0</v>
      </c>
      <c r="Z23" s="1213"/>
      <c r="AA23" s="850"/>
      <c r="AB23" s="850"/>
      <c r="AC23" s="1210"/>
      <c r="AD23" s="1214">
        <f aca="true" t="shared" si="12" ref="AD23:AD28">Z23+AB23</f>
        <v>0</v>
      </c>
      <c r="AE23" s="1215">
        <f aca="true" t="shared" si="13" ref="AE23:AE28">AA23+AC23</f>
        <v>0</v>
      </c>
      <c r="AF23" s="1216">
        <f aca="true" t="shared" si="14" ref="AF23:AF28">K23+X23+AD23</f>
        <v>0</v>
      </c>
      <c r="AG23" s="1217">
        <f aca="true" t="shared" si="15" ref="AG23:AG28">L23+X23+AD23</f>
        <v>0</v>
      </c>
      <c r="AH23" s="1218">
        <f aca="true" t="shared" si="16" ref="AH23:AH28">M23+Y23+AE23</f>
        <v>0</v>
      </c>
      <c r="AI23" s="923"/>
      <c r="AJ23" s="1190" t="e">
        <f t="shared" si="5"/>
        <v>#DIV/0!</v>
      </c>
      <c r="AK23" s="1107"/>
    </row>
    <row r="24" spans="1:37" ht="12.75">
      <c r="A24" s="845">
        <v>2</v>
      </c>
      <c r="B24" s="906" t="s">
        <v>9</v>
      </c>
      <c r="C24" s="852"/>
      <c r="D24" s="68"/>
      <c r="E24" s="68"/>
      <c r="F24" s="68"/>
      <c r="G24" s="853"/>
      <c r="H24" s="68"/>
      <c r="I24" s="853"/>
      <c r="J24" s="85"/>
      <c r="K24" s="546">
        <f>C24+E24+G24+I24</f>
        <v>0</v>
      </c>
      <c r="L24" s="330"/>
      <c r="M24" s="869">
        <f>D24+F24+H24+J24</f>
        <v>0</v>
      </c>
      <c r="N24" s="872"/>
      <c r="O24" s="853"/>
      <c r="P24" s="68"/>
      <c r="Q24" s="68"/>
      <c r="R24" s="68"/>
      <c r="S24" s="855"/>
      <c r="T24" s="68"/>
      <c r="U24" s="68"/>
      <c r="V24" s="68"/>
      <c r="W24" s="85"/>
      <c r="X24" s="546">
        <f>N24+P24+R24+T24+V24</f>
        <v>0</v>
      </c>
      <c r="Y24" s="897">
        <f>O24+Q24+S24+U24+W24</f>
        <v>0</v>
      </c>
      <c r="Z24" s="852"/>
      <c r="AA24" s="68"/>
      <c r="AB24" s="68"/>
      <c r="AC24" s="82"/>
      <c r="AD24" s="878">
        <f>Z24+AB24</f>
        <v>0</v>
      </c>
      <c r="AE24" s="879">
        <f>AA24+AC24</f>
        <v>0</v>
      </c>
      <c r="AF24" s="877">
        <f>K24+X24+AD24</f>
        <v>0</v>
      </c>
      <c r="AG24" s="874">
        <f>L24+X24+AD24</f>
        <v>0</v>
      </c>
      <c r="AH24" s="876">
        <f>M24+Y24+AE24</f>
        <v>0</v>
      </c>
      <c r="AI24" s="900"/>
      <c r="AJ24" s="1190" t="e">
        <f>AH24/AF24</f>
        <v>#DIV/0!</v>
      </c>
      <c r="AK24" s="1019"/>
    </row>
    <row r="25" spans="1:37" ht="12.75">
      <c r="A25" s="845">
        <v>3</v>
      </c>
      <c r="B25" s="906" t="s">
        <v>3</v>
      </c>
      <c r="C25" s="852"/>
      <c r="D25" s="68"/>
      <c r="E25" s="68"/>
      <c r="F25" s="68"/>
      <c r="G25" s="853"/>
      <c r="H25" s="68"/>
      <c r="I25" s="853"/>
      <c r="J25" s="82"/>
      <c r="K25" s="537">
        <f t="shared" si="8"/>
        <v>0</v>
      </c>
      <c r="L25" s="330"/>
      <c r="M25" s="869">
        <f t="shared" si="9"/>
        <v>0</v>
      </c>
      <c r="N25" s="907"/>
      <c r="O25" s="854"/>
      <c r="P25" s="68"/>
      <c r="Q25" s="68"/>
      <c r="R25" s="68"/>
      <c r="S25" s="68"/>
      <c r="T25" s="68"/>
      <c r="U25" s="68"/>
      <c r="V25" s="68"/>
      <c r="W25" s="85"/>
      <c r="X25" s="913">
        <f t="shared" si="10"/>
        <v>0</v>
      </c>
      <c r="Y25" s="914">
        <f t="shared" si="11"/>
        <v>0</v>
      </c>
      <c r="Z25" s="96"/>
      <c r="AA25" s="68"/>
      <c r="AB25" s="68"/>
      <c r="AC25" s="85"/>
      <c r="AD25" s="918">
        <f t="shared" si="12"/>
        <v>0</v>
      </c>
      <c r="AE25" s="879">
        <f t="shared" si="13"/>
        <v>0</v>
      </c>
      <c r="AF25" s="877">
        <f t="shared" si="14"/>
        <v>0</v>
      </c>
      <c r="AG25" s="874">
        <f t="shared" si="15"/>
        <v>0</v>
      </c>
      <c r="AH25" s="876">
        <f t="shared" si="16"/>
        <v>0</v>
      </c>
      <c r="AI25" s="900"/>
      <c r="AJ25" s="1190" t="e">
        <f t="shared" si="5"/>
        <v>#DIV/0!</v>
      </c>
      <c r="AK25" s="1019"/>
    </row>
    <row r="26" spans="1:37" ht="12.75">
      <c r="A26" s="845">
        <v>4</v>
      </c>
      <c r="B26" s="906" t="s">
        <v>4</v>
      </c>
      <c r="C26" s="852"/>
      <c r="D26" s="68"/>
      <c r="E26" s="68"/>
      <c r="F26" s="68"/>
      <c r="G26" s="853"/>
      <c r="H26" s="68"/>
      <c r="I26" s="853"/>
      <c r="J26" s="82"/>
      <c r="K26" s="537">
        <f t="shared" si="8"/>
        <v>0</v>
      </c>
      <c r="L26" s="330"/>
      <c r="M26" s="869">
        <f t="shared" si="9"/>
        <v>0</v>
      </c>
      <c r="N26" s="907"/>
      <c r="O26" s="854"/>
      <c r="P26" s="68"/>
      <c r="Q26" s="68"/>
      <c r="R26" s="68"/>
      <c r="S26" s="855"/>
      <c r="T26" s="68"/>
      <c r="U26" s="68"/>
      <c r="V26" s="68"/>
      <c r="W26" s="85"/>
      <c r="X26" s="913">
        <f t="shared" si="10"/>
        <v>0</v>
      </c>
      <c r="Y26" s="914">
        <f t="shared" si="11"/>
        <v>0</v>
      </c>
      <c r="Z26" s="96"/>
      <c r="AA26" s="68"/>
      <c r="AB26" s="68"/>
      <c r="AC26" s="85"/>
      <c r="AD26" s="918">
        <f t="shared" si="12"/>
        <v>0</v>
      </c>
      <c r="AE26" s="879">
        <f t="shared" si="13"/>
        <v>0</v>
      </c>
      <c r="AF26" s="877">
        <f t="shared" si="14"/>
        <v>0</v>
      </c>
      <c r="AG26" s="874">
        <f t="shared" si="15"/>
        <v>0</v>
      </c>
      <c r="AH26" s="876">
        <f t="shared" si="16"/>
        <v>0</v>
      </c>
      <c r="AI26" s="900"/>
      <c r="AJ26" s="1190" t="e">
        <f t="shared" si="5"/>
        <v>#DIV/0!</v>
      </c>
      <c r="AK26" s="1019"/>
    </row>
    <row r="27" spans="1:37" ht="12.75">
      <c r="A27" s="845">
        <v>5</v>
      </c>
      <c r="B27" s="906" t="s">
        <v>5</v>
      </c>
      <c r="C27" s="852"/>
      <c r="D27" s="68"/>
      <c r="E27" s="68"/>
      <c r="F27" s="68"/>
      <c r="G27" s="853"/>
      <c r="H27" s="68"/>
      <c r="I27" s="853"/>
      <c r="J27" s="82"/>
      <c r="K27" s="537">
        <f t="shared" si="8"/>
        <v>0</v>
      </c>
      <c r="L27" s="330"/>
      <c r="M27" s="869">
        <f t="shared" si="9"/>
        <v>0</v>
      </c>
      <c r="N27" s="907"/>
      <c r="O27" s="854"/>
      <c r="P27" s="68"/>
      <c r="Q27" s="68"/>
      <c r="R27" s="68"/>
      <c r="S27" s="855"/>
      <c r="T27" s="68"/>
      <c r="U27" s="68"/>
      <c r="V27" s="68"/>
      <c r="W27" s="85"/>
      <c r="X27" s="913">
        <f t="shared" si="10"/>
        <v>0</v>
      </c>
      <c r="Y27" s="914">
        <f t="shared" si="11"/>
        <v>0</v>
      </c>
      <c r="Z27" s="96"/>
      <c r="AA27" s="68"/>
      <c r="AB27" s="68"/>
      <c r="AC27" s="85"/>
      <c r="AD27" s="918">
        <f t="shared" si="12"/>
        <v>0</v>
      </c>
      <c r="AE27" s="879">
        <f t="shared" si="13"/>
        <v>0</v>
      </c>
      <c r="AF27" s="877">
        <f t="shared" si="14"/>
        <v>0</v>
      </c>
      <c r="AG27" s="874">
        <f t="shared" si="15"/>
        <v>0</v>
      </c>
      <c r="AH27" s="876">
        <f t="shared" si="16"/>
        <v>0</v>
      </c>
      <c r="AI27" s="900"/>
      <c r="AJ27" s="1190" t="e">
        <f t="shared" si="5"/>
        <v>#DIV/0!</v>
      </c>
      <c r="AK27" s="1019"/>
    </row>
    <row r="28" spans="1:37" ht="12.75">
      <c r="A28" s="845">
        <v>6</v>
      </c>
      <c r="B28" s="906" t="s">
        <v>6</v>
      </c>
      <c r="C28" s="852"/>
      <c r="D28" s="68"/>
      <c r="E28" s="68"/>
      <c r="F28" s="68"/>
      <c r="G28" s="853"/>
      <c r="H28" s="68"/>
      <c r="I28" s="853"/>
      <c r="J28" s="82"/>
      <c r="K28" s="537">
        <f t="shared" si="8"/>
        <v>0</v>
      </c>
      <c r="L28" s="330"/>
      <c r="M28" s="869">
        <f t="shared" si="9"/>
        <v>0</v>
      </c>
      <c r="N28" s="872"/>
      <c r="O28" s="853"/>
      <c r="P28" s="68"/>
      <c r="Q28" s="68"/>
      <c r="R28" s="68"/>
      <c r="S28" s="855"/>
      <c r="T28" s="68"/>
      <c r="U28" s="68"/>
      <c r="V28" s="68"/>
      <c r="W28" s="85"/>
      <c r="X28" s="913">
        <f t="shared" si="10"/>
        <v>0</v>
      </c>
      <c r="Y28" s="914">
        <f t="shared" si="11"/>
        <v>0</v>
      </c>
      <c r="Z28" s="96"/>
      <c r="AA28" s="68"/>
      <c r="AB28" s="68"/>
      <c r="AC28" s="85"/>
      <c r="AD28" s="918">
        <f t="shared" si="12"/>
        <v>0</v>
      </c>
      <c r="AE28" s="879">
        <f t="shared" si="13"/>
        <v>0</v>
      </c>
      <c r="AF28" s="877">
        <f t="shared" si="14"/>
        <v>0</v>
      </c>
      <c r="AG28" s="874">
        <f t="shared" si="15"/>
        <v>0</v>
      </c>
      <c r="AH28" s="876">
        <f t="shared" si="16"/>
        <v>0</v>
      </c>
      <c r="AI28" s="900"/>
      <c r="AJ28" s="1190" t="e">
        <f t="shared" si="5"/>
        <v>#DIV/0!</v>
      </c>
      <c r="AK28" s="1019"/>
    </row>
    <row r="29" spans="1:37" ht="13.5" thickBot="1">
      <c r="A29" s="845">
        <v>7</v>
      </c>
      <c r="B29" s="1273" t="s">
        <v>7</v>
      </c>
      <c r="C29" s="852"/>
      <c r="D29" s="68"/>
      <c r="E29" s="68"/>
      <c r="F29" s="68"/>
      <c r="G29" s="853"/>
      <c r="H29" s="68"/>
      <c r="I29" s="853"/>
      <c r="J29" s="85"/>
      <c r="K29" s="546">
        <f>C29+E29+G29+I29</f>
        <v>0</v>
      </c>
      <c r="L29" s="330"/>
      <c r="M29" s="869">
        <f>D29+F29+H29+J29</f>
        <v>0</v>
      </c>
      <c r="N29" s="872"/>
      <c r="O29" s="853"/>
      <c r="P29" s="68"/>
      <c r="Q29" s="68"/>
      <c r="R29" s="68"/>
      <c r="S29" s="855"/>
      <c r="T29" s="68"/>
      <c r="U29" s="68"/>
      <c r="V29" s="68"/>
      <c r="W29" s="85"/>
      <c r="X29" s="546">
        <f>N29+P29+R29+T29+V29</f>
        <v>0</v>
      </c>
      <c r="Y29" s="897">
        <f>O29+Q29+S29+U29+W29</f>
        <v>0</v>
      </c>
      <c r="Z29" s="852"/>
      <c r="AA29" s="68"/>
      <c r="AB29" s="68"/>
      <c r="AC29" s="82"/>
      <c r="AD29" s="878">
        <f>Z29+AB29</f>
        <v>0</v>
      </c>
      <c r="AE29" s="879">
        <f>AA29+AC29</f>
        <v>0</v>
      </c>
      <c r="AF29" s="877">
        <f>K29+X29+AD29</f>
        <v>0</v>
      </c>
      <c r="AG29" s="874">
        <f>L29+X29+AD29</f>
        <v>0</v>
      </c>
      <c r="AH29" s="876">
        <f>M29+Y29+AE29</f>
        <v>0</v>
      </c>
      <c r="AI29" s="900"/>
      <c r="AJ29" s="1190" t="e">
        <f>AH29/AF29</f>
        <v>#DIV/0!</v>
      </c>
      <c r="AK29" s="1019"/>
    </row>
    <row r="30" spans="1:37" ht="13.5" thickBot="1">
      <c r="A30" s="862"/>
      <c r="B30" s="712" t="s">
        <v>211</v>
      </c>
      <c r="C30" s="888">
        <f aca="true" t="shared" si="17" ref="C30:AI30">SUM(C23:C29)</f>
        <v>0</v>
      </c>
      <c r="D30" s="889">
        <f t="shared" si="17"/>
        <v>0</v>
      </c>
      <c r="E30" s="889">
        <f t="shared" si="17"/>
        <v>0</v>
      </c>
      <c r="F30" s="889">
        <f t="shared" si="17"/>
        <v>0</v>
      </c>
      <c r="G30" s="890">
        <f t="shared" si="17"/>
        <v>0</v>
      </c>
      <c r="H30" s="889">
        <f t="shared" si="17"/>
        <v>0</v>
      </c>
      <c r="I30" s="890">
        <f t="shared" si="17"/>
        <v>0</v>
      </c>
      <c r="J30" s="893">
        <f t="shared" si="17"/>
        <v>0</v>
      </c>
      <c r="K30" s="865">
        <f t="shared" si="17"/>
        <v>0</v>
      </c>
      <c r="L30" s="866">
        <f t="shared" si="17"/>
        <v>0</v>
      </c>
      <c r="M30" s="871">
        <f t="shared" si="17"/>
        <v>0</v>
      </c>
      <c r="N30" s="911">
        <f t="shared" si="17"/>
        <v>0</v>
      </c>
      <c r="O30" s="890">
        <f t="shared" si="17"/>
        <v>0</v>
      </c>
      <c r="P30" s="889">
        <f t="shared" si="17"/>
        <v>0</v>
      </c>
      <c r="Q30" s="889">
        <f t="shared" si="17"/>
        <v>0</v>
      </c>
      <c r="R30" s="889">
        <f t="shared" si="17"/>
        <v>0</v>
      </c>
      <c r="S30" s="889">
        <f t="shared" si="17"/>
        <v>0</v>
      </c>
      <c r="T30" s="889">
        <f t="shared" si="17"/>
        <v>0</v>
      </c>
      <c r="U30" s="889">
        <f t="shared" si="17"/>
        <v>0</v>
      </c>
      <c r="V30" s="889">
        <f t="shared" si="17"/>
        <v>0</v>
      </c>
      <c r="W30" s="893">
        <f t="shared" si="17"/>
        <v>0</v>
      </c>
      <c r="X30" s="912">
        <f t="shared" si="17"/>
        <v>0</v>
      </c>
      <c r="Y30" s="915">
        <f t="shared" si="17"/>
        <v>0</v>
      </c>
      <c r="Z30" s="196">
        <f t="shared" si="17"/>
        <v>0</v>
      </c>
      <c r="AA30" s="197">
        <f t="shared" si="17"/>
        <v>0</v>
      </c>
      <c r="AB30" s="197">
        <f t="shared" si="17"/>
        <v>0</v>
      </c>
      <c r="AC30" s="868">
        <f t="shared" si="17"/>
        <v>0</v>
      </c>
      <c r="AD30" s="919">
        <f t="shared" si="17"/>
        <v>0</v>
      </c>
      <c r="AE30" s="920">
        <f t="shared" si="17"/>
        <v>0</v>
      </c>
      <c r="AF30" s="921">
        <f t="shared" si="17"/>
        <v>0</v>
      </c>
      <c r="AG30" s="867">
        <f t="shared" si="17"/>
        <v>0</v>
      </c>
      <c r="AH30" s="922">
        <f t="shared" si="17"/>
        <v>0</v>
      </c>
      <c r="AI30" s="1526">
        <f t="shared" si="17"/>
        <v>0</v>
      </c>
      <c r="AJ30" s="1038" t="e">
        <f t="shared" si="5"/>
        <v>#DIV/0!</v>
      </c>
      <c r="AK30" s="891">
        <f>SUM(AK23:AK29)</f>
        <v>0</v>
      </c>
    </row>
    <row r="31" spans="1:37" ht="13.5" thickBot="1">
      <c r="A31" s="2619" t="s">
        <v>139</v>
      </c>
      <c r="B31" s="2620"/>
      <c r="C31" s="2620"/>
      <c r="D31" s="2620"/>
      <c r="E31" s="2620"/>
      <c r="F31" s="2620"/>
      <c r="G31" s="2620"/>
      <c r="H31" s="2620"/>
      <c r="I31" s="2620"/>
      <c r="J31" s="2620"/>
      <c r="K31" s="2620"/>
      <c r="L31" s="2620"/>
      <c r="M31" s="2620"/>
      <c r="N31" s="2620"/>
      <c r="O31" s="2620"/>
      <c r="P31" s="2620"/>
      <c r="Q31" s="2620"/>
      <c r="R31" s="2620"/>
      <c r="S31" s="2620"/>
      <c r="T31" s="2620"/>
      <c r="U31" s="2620"/>
      <c r="V31" s="2620"/>
      <c r="W31" s="2620"/>
      <c r="X31" s="2620"/>
      <c r="Y31" s="2620"/>
      <c r="Z31" s="2620"/>
      <c r="AA31" s="2620"/>
      <c r="AB31" s="2620"/>
      <c r="AC31" s="2620"/>
      <c r="AD31" s="2620"/>
      <c r="AE31" s="2620"/>
      <c r="AF31" s="2620"/>
      <c r="AG31" s="2620"/>
      <c r="AH31" s="2620"/>
      <c r="AI31" s="2620"/>
      <c r="AJ31" s="2620"/>
      <c r="AK31" s="2621"/>
    </row>
    <row r="32" spans="1:37" ht="12.75">
      <c r="A32" s="1563">
        <v>1</v>
      </c>
      <c r="B32" s="1564" t="s">
        <v>118</v>
      </c>
      <c r="C32" s="1565"/>
      <c r="D32" s="1566"/>
      <c r="E32" s="1566"/>
      <c r="F32" s="1566"/>
      <c r="G32" s="1567"/>
      <c r="H32" s="1566"/>
      <c r="I32" s="1567"/>
      <c r="J32" s="1568"/>
      <c r="K32" s="1569">
        <f>C32+E32+G32+I32</f>
        <v>0</v>
      </c>
      <c r="L32" s="1570"/>
      <c r="M32" s="1571">
        <f>D32+F32+H32+J32</f>
        <v>0</v>
      </c>
      <c r="N32" s="1572"/>
      <c r="O32" s="1573"/>
      <c r="P32" s="1574"/>
      <c r="Q32" s="1574"/>
      <c r="R32" s="1574"/>
      <c r="S32" s="1574"/>
      <c r="T32" s="1574"/>
      <c r="U32" s="1574"/>
      <c r="V32" s="1574"/>
      <c r="W32" s="1575"/>
      <c r="X32" s="1569">
        <f>N32+P32+R32+T32+V32</f>
        <v>0</v>
      </c>
      <c r="Y32" s="1576">
        <f>O32+Q32+S32+U32+W32</f>
        <v>0</v>
      </c>
      <c r="Z32" s="1577"/>
      <c r="AA32" s="1574"/>
      <c r="AB32" s="1574"/>
      <c r="AC32" s="1575"/>
      <c r="AD32" s="1578">
        <f>Z32+AB32</f>
        <v>0</v>
      </c>
      <c r="AE32" s="1579">
        <f>AA32+AC32</f>
        <v>0</v>
      </c>
      <c r="AF32" s="1580">
        <f>K32+X32+AD32</f>
        <v>0</v>
      </c>
      <c r="AG32" s="1581">
        <f>L32+X32+AD32</f>
        <v>0</v>
      </c>
      <c r="AH32" s="1582">
        <f>M32+Y32+AE32</f>
        <v>0</v>
      </c>
      <c r="AI32" s="1583"/>
      <c r="AJ32" s="1584" t="e">
        <f t="shared" si="5"/>
        <v>#DIV/0!</v>
      </c>
      <c r="AK32" s="1107"/>
    </row>
    <row r="33" spans="1:37" ht="13.5" thickBot="1">
      <c r="A33" s="1219">
        <v>2</v>
      </c>
      <c r="B33" s="1276" t="s">
        <v>415</v>
      </c>
      <c r="C33" s="904"/>
      <c r="D33" s="850"/>
      <c r="E33" s="850"/>
      <c r="F33" s="850"/>
      <c r="G33" s="851"/>
      <c r="H33" s="850"/>
      <c r="I33" s="851"/>
      <c r="J33" s="902"/>
      <c r="K33" s="1206">
        <f>C33+E33+G33+I33</f>
        <v>0</v>
      </c>
      <c r="L33" s="333"/>
      <c r="M33" s="1207">
        <f>D33+F33+H33+J33</f>
        <v>0</v>
      </c>
      <c r="N33" s="1208"/>
      <c r="O33" s="1209"/>
      <c r="P33" s="850"/>
      <c r="Q33" s="850"/>
      <c r="R33" s="850"/>
      <c r="S33" s="1562"/>
      <c r="T33" s="850"/>
      <c r="U33" s="850"/>
      <c r="V33" s="850"/>
      <c r="W33" s="1210"/>
      <c r="X33" s="1211">
        <f>N33+P33+R33+T33+V33</f>
        <v>0</v>
      </c>
      <c r="Y33" s="1212">
        <f>O33+Q33+S33+U33+W33</f>
        <v>0</v>
      </c>
      <c r="Z33" s="1213"/>
      <c r="AA33" s="850"/>
      <c r="AB33" s="850"/>
      <c r="AC33" s="1210"/>
      <c r="AD33" s="1214">
        <f>Z33+AB33</f>
        <v>0</v>
      </c>
      <c r="AE33" s="1215">
        <f>AA33+AC33</f>
        <v>0</v>
      </c>
      <c r="AF33" s="1216">
        <f>K33+X33+AD33</f>
        <v>0</v>
      </c>
      <c r="AG33" s="1217">
        <f>L33+X33+AD33</f>
        <v>0</v>
      </c>
      <c r="AH33" s="1218">
        <f>M33+Y33+AE33</f>
        <v>0</v>
      </c>
      <c r="AI33" s="923"/>
      <c r="AJ33" s="1190" t="e">
        <f>AH33/AF33</f>
        <v>#DIV/0!</v>
      </c>
      <c r="AK33" s="1074"/>
    </row>
    <row r="34" spans="1:37" ht="13.5" thickBot="1">
      <c r="A34" s="770"/>
      <c r="B34" s="767" t="s">
        <v>211</v>
      </c>
      <c r="C34" s="928">
        <f aca="true" t="shared" si="18" ref="C34:M34">SUM(C32)</f>
        <v>0</v>
      </c>
      <c r="D34" s="889">
        <f t="shared" si="18"/>
        <v>0</v>
      </c>
      <c r="E34" s="889">
        <f t="shared" si="18"/>
        <v>0</v>
      </c>
      <c r="F34" s="889">
        <f t="shared" si="18"/>
        <v>0</v>
      </c>
      <c r="G34" s="890">
        <f t="shared" si="18"/>
        <v>0</v>
      </c>
      <c r="H34" s="889">
        <f t="shared" si="18"/>
        <v>0</v>
      </c>
      <c r="I34" s="890">
        <f t="shared" si="18"/>
        <v>0</v>
      </c>
      <c r="J34" s="929">
        <f t="shared" si="18"/>
        <v>0</v>
      </c>
      <c r="K34" s="912">
        <f t="shared" si="18"/>
        <v>0</v>
      </c>
      <c r="L34" s="924">
        <f t="shared" si="18"/>
        <v>0</v>
      </c>
      <c r="M34" s="917">
        <f t="shared" si="18"/>
        <v>0</v>
      </c>
      <c r="N34" s="930"/>
      <c r="O34" s="925"/>
      <c r="P34" s="926"/>
      <c r="Q34" s="926"/>
      <c r="R34" s="926"/>
      <c r="S34" s="926"/>
      <c r="T34" s="926"/>
      <c r="U34" s="926"/>
      <c r="V34" s="926"/>
      <c r="W34" s="932"/>
      <c r="X34" s="931">
        <f>SUM(X32)</f>
        <v>0</v>
      </c>
      <c r="Y34" s="927">
        <f>SUM(Y32)</f>
        <v>0</v>
      </c>
      <c r="Z34" s="934"/>
      <c r="AA34" s="926"/>
      <c r="AB34" s="926"/>
      <c r="AC34" s="932"/>
      <c r="AD34" s="933">
        <f aca="true" t="shared" si="19" ref="AD34:AK34">SUM(AD32)</f>
        <v>0</v>
      </c>
      <c r="AE34" s="917">
        <f t="shared" si="19"/>
        <v>0</v>
      </c>
      <c r="AF34" s="911">
        <f t="shared" si="19"/>
        <v>0</v>
      </c>
      <c r="AG34" s="890">
        <f t="shared" si="19"/>
        <v>0</v>
      </c>
      <c r="AH34" s="891">
        <f t="shared" si="19"/>
        <v>0</v>
      </c>
      <c r="AI34" s="203">
        <f t="shared" si="19"/>
        <v>0</v>
      </c>
      <c r="AJ34" s="1039" t="e">
        <f t="shared" si="5"/>
        <v>#DIV/0!</v>
      </c>
      <c r="AK34" s="203">
        <f t="shared" si="19"/>
        <v>0</v>
      </c>
    </row>
    <row r="35" spans="1:37" s="66" customFormat="1" ht="13.5" thickBot="1">
      <c r="A35" s="843">
        <v>4</v>
      </c>
      <c r="B35" s="841" t="s">
        <v>215</v>
      </c>
      <c r="C35" s="936">
        <f>C7+C8+C9+C10</f>
        <v>0</v>
      </c>
      <c r="D35" s="937">
        <f aca="true" t="shared" si="20" ref="D35:AI35">D7+D8+D9+D10</f>
        <v>0</v>
      </c>
      <c r="E35" s="937">
        <f t="shared" si="20"/>
        <v>0</v>
      </c>
      <c r="F35" s="937">
        <f t="shared" si="20"/>
        <v>0</v>
      </c>
      <c r="G35" s="937">
        <f t="shared" si="20"/>
        <v>0</v>
      </c>
      <c r="H35" s="937">
        <f t="shared" si="20"/>
        <v>0</v>
      </c>
      <c r="I35" s="937">
        <f t="shared" si="20"/>
        <v>0</v>
      </c>
      <c r="J35" s="938">
        <f t="shared" si="20"/>
        <v>0</v>
      </c>
      <c r="K35" s="939">
        <f t="shared" si="20"/>
        <v>0</v>
      </c>
      <c r="L35" s="937">
        <f t="shared" si="20"/>
        <v>0</v>
      </c>
      <c r="M35" s="938">
        <f t="shared" si="20"/>
        <v>0</v>
      </c>
      <c r="N35" s="939">
        <f t="shared" si="20"/>
        <v>0</v>
      </c>
      <c r="O35" s="937">
        <f t="shared" si="20"/>
        <v>0</v>
      </c>
      <c r="P35" s="937">
        <f t="shared" si="20"/>
        <v>0</v>
      </c>
      <c r="Q35" s="937">
        <f t="shared" si="20"/>
        <v>0</v>
      </c>
      <c r="R35" s="937">
        <f t="shared" si="20"/>
        <v>0</v>
      </c>
      <c r="S35" s="937">
        <f t="shared" si="20"/>
        <v>0</v>
      </c>
      <c r="T35" s="937">
        <f t="shared" si="20"/>
        <v>0</v>
      </c>
      <c r="U35" s="937">
        <f t="shared" si="20"/>
        <v>0</v>
      </c>
      <c r="V35" s="937">
        <f t="shared" si="20"/>
        <v>0</v>
      </c>
      <c r="W35" s="938">
        <f t="shared" si="20"/>
        <v>0</v>
      </c>
      <c r="X35" s="939">
        <f t="shared" si="20"/>
        <v>0</v>
      </c>
      <c r="Y35" s="938">
        <f t="shared" si="20"/>
        <v>0</v>
      </c>
      <c r="Z35" s="939">
        <f t="shared" si="20"/>
        <v>0</v>
      </c>
      <c r="AA35" s="937">
        <f t="shared" si="20"/>
        <v>0</v>
      </c>
      <c r="AB35" s="937">
        <f t="shared" si="20"/>
        <v>0</v>
      </c>
      <c r="AC35" s="938">
        <f t="shared" si="20"/>
        <v>0</v>
      </c>
      <c r="AD35" s="939">
        <f t="shared" si="20"/>
        <v>0</v>
      </c>
      <c r="AE35" s="938">
        <f t="shared" si="20"/>
        <v>0</v>
      </c>
      <c r="AF35" s="939">
        <f t="shared" si="20"/>
        <v>0</v>
      </c>
      <c r="AG35" s="937">
        <f t="shared" si="20"/>
        <v>0</v>
      </c>
      <c r="AH35" s="938">
        <f t="shared" si="20"/>
        <v>0</v>
      </c>
      <c r="AI35" s="940">
        <f t="shared" si="20"/>
        <v>0</v>
      </c>
      <c r="AJ35" s="1040" t="e">
        <f t="shared" si="5"/>
        <v>#DIV/0!</v>
      </c>
      <c r="AK35" s="1527">
        <f>AK7+AK8+AK9+AK10</f>
        <v>0</v>
      </c>
    </row>
    <row r="36" spans="1:37" ht="13.5" thickBot="1">
      <c r="A36" s="844">
        <v>17</v>
      </c>
      <c r="B36" s="246" t="s">
        <v>216</v>
      </c>
      <c r="C36" s="888">
        <f>C37-C35</f>
        <v>0</v>
      </c>
      <c r="D36" s="928">
        <f aca="true" t="shared" si="21" ref="D36:AK36">D37-D35</f>
        <v>0</v>
      </c>
      <c r="E36" s="889">
        <f t="shared" si="21"/>
        <v>0</v>
      </c>
      <c r="F36" s="889">
        <f t="shared" si="21"/>
        <v>0</v>
      </c>
      <c r="G36" s="889">
        <f t="shared" si="21"/>
        <v>0</v>
      </c>
      <c r="H36" s="889">
        <f t="shared" si="21"/>
        <v>0</v>
      </c>
      <c r="I36" s="889">
        <f t="shared" si="21"/>
        <v>0</v>
      </c>
      <c r="J36" s="893">
        <f t="shared" si="21"/>
        <v>0</v>
      </c>
      <c r="K36" s="928">
        <f t="shared" si="21"/>
        <v>0</v>
      </c>
      <c r="L36" s="889">
        <f t="shared" si="21"/>
        <v>0</v>
      </c>
      <c r="M36" s="893">
        <f t="shared" si="21"/>
        <v>0</v>
      </c>
      <c r="N36" s="928">
        <f t="shared" si="21"/>
        <v>0</v>
      </c>
      <c r="O36" s="889">
        <f t="shared" si="21"/>
        <v>0</v>
      </c>
      <c r="P36" s="889">
        <f t="shared" si="21"/>
        <v>0</v>
      </c>
      <c r="Q36" s="889">
        <f t="shared" si="21"/>
        <v>0</v>
      </c>
      <c r="R36" s="889">
        <f t="shared" si="21"/>
        <v>0</v>
      </c>
      <c r="S36" s="889">
        <f t="shared" si="21"/>
        <v>0</v>
      </c>
      <c r="T36" s="889">
        <f t="shared" si="21"/>
        <v>0</v>
      </c>
      <c r="U36" s="889">
        <f t="shared" si="21"/>
        <v>0</v>
      </c>
      <c r="V36" s="889">
        <f t="shared" si="21"/>
        <v>0</v>
      </c>
      <c r="W36" s="893">
        <f t="shared" si="21"/>
        <v>0</v>
      </c>
      <c r="X36" s="928">
        <f t="shared" si="21"/>
        <v>0</v>
      </c>
      <c r="Y36" s="893">
        <f t="shared" si="21"/>
        <v>0</v>
      </c>
      <c r="Z36" s="928">
        <f t="shared" si="21"/>
        <v>0</v>
      </c>
      <c r="AA36" s="889">
        <f t="shared" si="21"/>
        <v>0</v>
      </c>
      <c r="AB36" s="889">
        <f t="shared" si="21"/>
        <v>0</v>
      </c>
      <c r="AC36" s="893">
        <f t="shared" si="21"/>
        <v>0</v>
      </c>
      <c r="AD36" s="928">
        <f t="shared" si="21"/>
        <v>0</v>
      </c>
      <c r="AE36" s="893">
        <f t="shared" si="21"/>
        <v>0</v>
      </c>
      <c r="AF36" s="928">
        <f t="shared" si="21"/>
        <v>0</v>
      </c>
      <c r="AG36" s="889">
        <f t="shared" si="21"/>
        <v>0</v>
      </c>
      <c r="AH36" s="893">
        <f t="shared" si="21"/>
        <v>0</v>
      </c>
      <c r="AI36" s="935">
        <f t="shared" si="21"/>
        <v>0</v>
      </c>
      <c r="AJ36" s="1038" t="e">
        <f t="shared" si="5"/>
        <v>#DIV/0!</v>
      </c>
      <c r="AK36" s="203">
        <f t="shared" si="21"/>
        <v>0</v>
      </c>
    </row>
    <row r="37" spans="1:37" ht="13.5" thickBot="1">
      <c r="A37" s="844">
        <v>21</v>
      </c>
      <c r="B37" s="246" t="s">
        <v>217</v>
      </c>
      <c r="C37" s="888">
        <f aca="true" t="shared" si="22" ref="C37:AI37">C21+C30+C34</f>
        <v>0</v>
      </c>
      <c r="D37" s="928">
        <f t="shared" si="22"/>
        <v>0</v>
      </c>
      <c r="E37" s="889">
        <f t="shared" si="22"/>
        <v>0</v>
      </c>
      <c r="F37" s="889">
        <f t="shared" si="22"/>
        <v>0</v>
      </c>
      <c r="G37" s="889">
        <f t="shared" si="22"/>
        <v>0</v>
      </c>
      <c r="H37" s="889">
        <f t="shared" si="22"/>
        <v>0</v>
      </c>
      <c r="I37" s="889">
        <f t="shared" si="22"/>
        <v>0</v>
      </c>
      <c r="J37" s="893">
        <f t="shared" si="22"/>
        <v>0</v>
      </c>
      <c r="K37" s="942">
        <f t="shared" si="22"/>
        <v>0</v>
      </c>
      <c r="L37" s="197">
        <f t="shared" si="22"/>
        <v>0</v>
      </c>
      <c r="M37" s="868">
        <f t="shared" si="22"/>
        <v>0</v>
      </c>
      <c r="N37" s="942">
        <f t="shared" si="22"/>
        <v>0</v>
      </c>
      <c r="O37" s="197">
        <f t="shared" si="22"/>
        <v>0</v>
      </c>
      <c r="P37" s="197">
        <f t="shared" si="22"/>
        <v>0</v>
      </c>
      <c r="Q37" s="197">
        <f t="shared" si="22"/>
        <v>0</v>
      </c>
      <c r="R37" s="197">
        <f t="shared" si="22"/>
        <v>0</v>
      </c>
      <c r="S37" s="197">
        <f t="shared" si="22"/>
        <v>0</v>
      </c>
      <c r="T37" s="197">
        <f t="shared" si="22"/>
        <v>0</v>
      </c>
      <c r="U37" s="197">
        <f t="shared" si="22"/>
        <v>0</v>
      </c>
      <c r="V37" s="197">
        <f t="shared" si="22"/>
        <v>0</v>
      </c>
      <c r="W37" s="868">
        <f t="shared" si="22"/>
        <v>0</v>
      </c>
      <c r="X37" s="942">
        <f t="shared" si="22"/>
        <v>0</v>
      </c>
      <c r="Y37" s="868">
        <f t="shared" si="22"/>
        <v>0</v>
      </c>
      <c r="Z37" s="942">
        <f t="shared" si="22"/>
        <v>0</v>
      </c>
      <c r="AA37" s="197">
        <f t="shared" si="22"/>
        <v>0</v>
      </c>
      <c r="AB37" s="197">
        <f t="shared" si="22"/>
        <v>0</v>
      </c>
      <c r="AC37" s="868">
        <f t="shared" si="22"/>
        <v>0</v>
      </c>
      <c r="AD37" s="942">
        <f t="shared" si="22"/>
        <v>0</v>
      </c>
      <c r="AE37" s="868">
        <f t="shared" si="22"/>
        <v>0</v>
      </c>
      <c r="AF37" s="942">
        <f t="shared" si="22"/>
        <v>0</v>
      </c>
      <c r="AG37" s="197">
        <f t="shared" si="22"/>
        <v>0</v>
      </c>
      <c r="AH37" s="868">
        <f t="shared" si="22"/>
        <v>0</v>
      </c>
      <c r="AI37" s="941">
        <f t="shared" si="22"/>
        <v>0</v>
      </c>
      <c r="AJ37" s="1041" t="e">
        <f t="shared" si="5"/>
        <v>#DIV/0!</v>
      </c>
      <c r="AK37" s="1220">
        <f>AK21+AK30+AK34</f>
        <v>0</v>
      </c>
    </row>
    <row r="38" spans="1:34" ht="12.75">
      <c r="A38" s="847"/>
      <c r="B38" s="699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</row>
    <row r="39" spans="1:34" ht="13.5" thickBot="1">
      <c r="A39" s="2612" t="s">
        <v>16</v>
      </c>
      <c r="B39" s="2612"/>
      <c r="C39" s="2612"/>
      <c r="D39" s="2612"/>
      <c r="E39" s="2612"/>
      <c r="F39" s="2612"/>
      <c r="G39" s="2612"/>
      <c r="H39" s="2612"/>
      <c r="I39" s="2612"/>
      <c r="J39" s="2612"/>
      <c r="K39" s="2612"/>
      <c r="L39" s="2612"/>
      <c r="M39" s="2612"/>
      <c r="N39" s="2612"/>
      <c r="O39" s="2612"/>
      <c r="P39" s="2612"/>
      <c r="Q39" s="2612"/>
      <c r="R39" s="2612"/>
      <c r="S39" s="2612"/>
      <c r="T39" s="2612"/>
      <c r="U39" s="2612"/>
      <c r="V39" s="2612"/>
      <c r="W39" s="2612"/>
      <c r="X39" s="2612"/>
      <c r="Y39" s="2612"/>
      <c r="Z39" s="2612"/>
      <c r="AA39" s="2612"/>
      <c r="AB39" s="2612"/>
      <c r="AC39" s="2612"/>
      <c r="AD39" s="2612"/>
      <c r="AE39" s="2612"/>
      <c r="AF39" s="2612"/>
      <c r="AG39" s="2612"/>
      <c r="AH39" s="2612"/>
    </row>
    <row r="40" spans="1:34" ht="13.5" thickBot="1">
      <c r="A40" s="998"/>
      <c r="B40" s="999" t="s">
        <v>17</v>
      </c>
      <c r="C40" s="77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  <c r="Z40" s="78">
        <v>0</v>
      </c>
      <c r="AA40" s="78">
        <v>0</v>
      </c>
      <c r="AB40" s="78">
        <v>0</v>
      </c>
      <c r="AC40" s="78">
        <v>0</v>
      </c>
      <c r="AD40" s="78">
        <v>0</v>
      </c>
      <c r="AE40" s="78">
        <v>0</v>
      </c>
      <c r="AF40" s="78">
        <v>0</v>
      </c>
      <c r="AG40" s="78">
        <v>0</v>
      </c>
      <c r="AH40" s="79">
        <v>0</v>
      </c>
    </row>
    <row r="42" spans="2:34" ht="15" thickBot="1">
      <c r="B42" s="2623"/>
      <c r="C42" s="2623"/>
      <c r="D42" s="2623"/>
      <c r="E42" s="2623"/>
      <c r="F42" s="2623"/>
      <c r="G42" s="2623"/>
      <c r="H42" s="2623"/>
      <c r="I42" s="2623"/>
      <c r="J42" s="2623"/>
      <c r="K42" s="2623"/>
      <c r="L42" s="2623"/>
      <c r="M42" s="2623"/>
      <c r="N42" s="2623"/>
      <c r="O42" s="2623"/>
      <c r="P42" s="2623"/>
      <c r="Q42" s="2623"/>
      <c r="R42" s="2623"/>
      <c r="S42" s="2623"/>
      <c r="T42" s="2623"/>
      <c r="U42" s="2623"/>
      <c r="V42" s="2623"/>
      <c r="W42" s="2623"/>
      <c r="X42" s="2623"/>
      <c r="Y42" s="2623"/>
      <c r="Z42" s="2623"/>
      <c r="AA42" s="2623"/>
      <c r="AB42" s="2623"/>
      <c r="AC42" s="2623"/>
      <c r="AD42" s="2623"/>
      <c r="AE42" s="2623"/>
      <c r="AF42" s="2623"/>
      <c r="AG42" s="2623"/>
      <c r="AH42" s="2623"/>
    </row>
    <row r="43" spans="1:36" s="955" customFormat="1" ht="35.25" customHeight="1" thickBot="1">
      <c r="A43" s="2501" t="s">
        <v>393</v>
      </c>
      <c r="B43" s="2502"/>
      <c r="C43" s="2493" t="s">
        <v>395</v>
      </c>
      <c r="D43" s="2493"/>
      <c r="E43" s="2493"/>
      <c r="F43" s="2494"/>
      <c r="G43" s="2484" t="s">
        <v>412</v>
      </c>
      <c r="H43" s="2485"/>
      <c r="I43" s="2485"/>
      <c r="J43" s="2485"/>
      <c r="K43" s="2486"/>
      <c r="L43" s="2484" t="s">
        <v>410</v>
      </c>
      <c r="M43" s="2485"/>
      <c r="N43" s="2485"/>
      <c r="O43" s="2485"/>
      <c r="P43" s="2486"/>
      <c r="X43" s="1357"/>
      <c r="Y43" s="1357"/>
      <c r="AD43" s="1357"/>
      <c r="AE43" s="1357"/>
      <c r="AF43" s="1357"/>
      <c r="AG43" s="1357"/>
      <c r="AH43" s="1357"/>
      <c r="AJ43" s="954"/>
    </row>
    <row r="44" spans="1:36" s="955" customFormat="1" ht="13.5" customHeight="1">
      <c r="A44" s="2503" t="s">
        <v>394</v>
      </c>
      <c r="B44" s="2504"/>
      <c r="C44" s="2495"/>
      <c r="D44" s="2495"/>
      <c r="E44" s="2495"/>
      <c r="F44" s="2496"/>
      <c r="G44" s="2487"/>
      <c r="H44" s="2488"/>
      <c r="I44" s="2488"/>
      <c r="J44" s="2488"/>
      <c r="K44" s="2489"/>
      <c r="L44" s="2490"/>
      <c r="M44" s="2491"/>
      <c r="N44" s="2491"/>
      <c r="O44" s="2491"/>
      <c r="P44" s="2492"/>
      <c r="X44" s="1357"/>
      <c r="Y44" s="1357"/>
      <c r="AD44" s="1357"/>
      <c r="AE44" s="1357"/>
      <c r="AF44" s="1357"/>
      <c r="AG44" s="1357"/>
      <c r="AH44" s="1357"/>
      <c r="AJ44" s="954"/>
    </row>
    <row r="45" spans="1:36" s="955" customFormat="1" ht="12.75">
      <c r="A45" s="2505" t="s">
        <v>396</v>
      </c>
      <c r="B45" s="2506"/>
      <c r="C45" s="2497"/>
      <c r="D45" s="2497"/>
      <c r="E45" s="2497"/>
      <c r="F45" s="2498"/>
      <c r="G45" s="2473"/>
      <c r="H45" s="2474"/>
      <c r="I45" s="2474"/>
      <c r="J45" s="2474"/>
      <c r="K45" s="2475"/>
      <c r="L45" s="2476"/>
      <c r="M45" s="2477"/>
      <c r="N45" s="2477"/>
      <c r="O45" s="2477"/>
      <c r="P45" s="2478"/>
      <c r="X45" s="1357"/>
      <c r="Y45" s="1357"/>
      <c r="AD45" s="1357"/>
      <c r="AE45" s="1357"/>
      <c r="AF45" s="1357"/>
      <c r="AG45" s="1357"/>
      <c r="AH45" s="1357"/>
      <c r="AJ45" s="954"/>
    </row>
    <row r="46" spans="1:36" s="955" customFormat="1" ht="12.75">
      <c r="A46" s="2471" t="s">
        <v>397</v>
      </c>
      <c r="B46" s="2472"/>
      <c r="C46" s="2499"/>
      <c r="D46" s="2499"/>
      <c r="E46" s="2499"/>
      <c r="F46" s="2500"/>
      <c r="G46" s="2454"/>
      <c r="H46" s="2455"/>
      <c r="I46" s="2455"/>
      <c r="J46" s="2455"/>
      <c r="K46" s="2456"/>
      <c r="L46" s="2457"/>
      <c r="M46" s="2458"/>
      <c r="N46" s="2458"/>
      <c r="O46" s="2458"/>
      <c r="P46" s="2459"/>
      <c r="X46" s="1357"/>
      <c r="Y46" s="1357"/>
      <c r="AD46" s="1357"/>
      <c r="AE46" s="1357"/>
      <c r="AF46" s="1357"/>
      <c r="AG46" s="1357"/>
      <c r="AH46" s="1357"/>
      <c r="AJ46" s="954"/>
    </row>
    <row r="47" spans="1:36" ht="15" thickBot="1">
      <c r="A47" s="2461" t="s">
        <v>411</v>
      </c>
      <c r="B47" s="2462"/>
      <c r="C47" s="2463"/>
      <c r="D47" s="2463"/>
      <c r="E47" s="2463"/>
      <c r="F47" s="2464"/>
      <c r="G47" s="2465"/>
      <c r="H47" s="2466"/>
      <c r="I47" s="2466"/>
      <c r="J47" s="2466"/>
      <c r="K47" s="2467"/>
      <c r="L47" s="2468"/>
      <c r="M47" s="2469"/>
      <c r="N47" s="2469"/>
      <c r="O47" s="2469"/>
      <c r="P47" s="2470"/>
      <c r="Q47" s="64"/>
      <c r="R47" s="61"/>
      <c r="S47" s="61"/>
      <c r="T47" s="61"/>
      <c r="U47" s="61"/>
      <c r="V47" s="61"/>
      <c r="W47" s="61"/>
      <c r="X47" s="11"/>
      <c r="Y47" s="11"/>
      <c r="Z47" s="2460"/>
      <c r="AA47" s="2460"/>
      <c r="AB47" s="2460"/>
      <c r="AC47" s="61"/>
      <c r="AD47" s="516"/>
      <c r="AE47" s="516"/>
      <c r="AF47" s="516"/>
      <c r="AG47" s="516"/>
      <c r="AH47" s="516"/>
      <c r="AI47" s="61"/>
      <c r="AJ47" s="69"/>
    </row>
  </sheetData>
  <sheetProtection/>
  <mergeCells count="48">
    <mergeCell ref="B4:B5"/>
    <mergeCell ref="A3:AH3"/>
    <mergeCell ref="B42:AH42"/>
    <mergeCell ref="X4:Y4"/>
    <mergeCell ref="Z4:AA4"/>
    <mergeCell ref="AB4:AC4"/>
    <mergeCell ref="AD4:AE4"/>
    <mergeCell ref="P4:Q4"/>
    <mergeCell ref="R4:S4"/>
    <mergeCell ref="A2:AE2"/>
    <mergeCell ref="V4:W4"/>
    <mergeCell ref="G4:H4"/>
    <mergeCell ref="I4:J4"/>
    <mergeCell ref="K4:M4"/>
    <mergeCell ref="T4:U4"/>
    <mergeCell ref="N4:O4"/>
    <mergeCell ref="C4:D4"/>
    <mergeCell ref="E4:F4"/>
    <mergeCell ref="A4:A5"/>
    <mergeCell ref="A44:B44"/>
    <mergeCell ref="A45:B45"/>
    <mergeCell ref="A31:AK31"/>
    <mergeCell ref="AK4:AK5"/>
    <mergeCell ref="AF4:AH4"/>
    <mergeCell ref="AI4:AI5"/>
    <mergeCell ref="AJ4:AJ5"/>
    <mergeCell ref="A6:AK6"/>
    <mergeCell ref="A22:AK22"/>
    <mergeCell ref="A39:AH39"/>
    <mergeCell ref="G43:K43"/>
    <mergeCell ref="L43:P43"/>
    <mergeCell ref="G44:K44"/>
    <mergeCell ref="L44:P44"/>
    <mergeCell ref="A46:B46"/>
    <mergeCell ref="C43:F43"/>
    <mergeCell ref="C44:F44"/>
    <mergeCell ref="C45:F45"/>
    <mergeCell ref="C46:F46"/>
    <mergeCell ref="A43:B43"/>
    <mergeCell ref="Z47:AB47"/>
    <mergeCell ref="A47:B47"/>
    <mergeCell ref="C47:F47"/>
    <mergeCell ref="G47:K47"/>
    <mergeCell ref="L47:P47"/>
    <mergeCell ref="G45:K45"/>
    <mergeCell ref="L45:P45"/>
    <mergeCell ref="G46:K46"/>
    <mergeCell ref="L46:P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6"/>
  </sheetPr>
  <dimension ref="A1:BL121"/>
  <sheetViews>
    <sheetView zoomScalePageLayoutView="0" workbookViewId="0" topLeftCell="A1">
      <pane xSplit="2" ySplit="6" topLeftCell="C4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4" sqref="A54:IV55"/>
    </sheetView>
  </sheetViews>
  <sheetFormatPr defaultColWidth="9.00390625" defaultRowHeight="12.75"/>
  <cols>
    <col min="1" max="1" width="4.00390625" style="24" customWidth="1"/>
    <col min="2" max="2" width="28.125" style="0" customWidth="1"/>
    <col min="3" max="4" width="5.125" style="0" customWidth="1"/>
    <col min="5" max="10" width="4.75390625" style="0" customWidth="1"/>
    <col min="11" max="12" width="4.75390625" style="2" customWidth="1"/>
    <col min="13" max="13" width="5.625" style="2" customWidth="1"/>
    <col min="14" max="23" width="4.75390625" style="0" customWidth="1"/>
    <col min="24" max="24" width="4.75390625" style="2" customWidth="1"/>
    <col min="25" max="25" width="5.625" style="2" customWidth="1"/>
    <col min="26" max="29" width="4.75390625" style="0" customWidth="1"/>
    <col min="30" max="30" width="4.75390625" style="69" customWidth="1"/>
    <col min="31" max="31" width="5.625" style="69" customWidth="1"/>
    <col min="32" max="33" width="4.75390625" style="69" customWidth="1"/>
    <col min="34" max="34" width="6.00390625" style="69" customWidth="1"/>
    <col min="35" max="35" width="6.75390625" style="0" customWidth="1"/>
    <col min="36" max="36" width="8.00390625" style="69" customWidth="1"/>
    <col min="70" max="70" width="4.625" style="0" customWidth="1"/>
    <col min="71" max="107" width="2.75390625" style="0" customWidth="1"/>
  </cols>
  <sheetData>
    <row r="1" ht="15.75">
      <c r="A1" s="1585" t="s">
        <v>416</v>
      </c>
    </row>
    <row r="2" spans="1:36" s="1529" customFormat="1" ht="18" customHeight="1">
      <c r="A2" s="2632" t="s">
        <v>101</v>
      </c>
      <c r="B2" s="2632"/>
      <c r="C2" s="2632"/>
      <c r="D2" s="2632"/>
      <c r="E2" s="2632"/>
      <c r="F2" s="2632"/>
      <c r="G2" s="2632"/>
      <c r="H2" s="2632"/>
      <c r="I2" s="2632"/>
      <c r="J2" s="2632"/>
      <c r="K2" s="2632"/>
      <c r="L2" s="2632"/>
      <c r="M2" s="2632"/>
      <c r="N2" s="2632"/>
      <c r="O2" s="2632"/>
      <c r="P2" s="2632"/>
      <c r="Q2" s="2632"/>
      <c r="R2" s="2632"/>
      <c r="S2" s="2632"/>
      <c r="T2" s="2632"/>
      <c r="U2" s="2632"/>
      <c r="V2" s="2632"/>
      <c r="W2" s="2632"/>
      <c r="X2" s="2632"/>
      <c r="Y2" s="2632"/>
      <c r="Z2" s="2632"/>
      <c r="AA2" s="2632"/>
      <c r="AB2" s="2632"/>
      <c r="AC2" s="2632"/>
      <c r="AD2" s="2632"/>
      <c r="AE2" s="2632"/>
      <c r="AF2" s="953"/>
      <c r="AG2" s="953"/>
      <c r="AH2" s="953"/>
      <c r="AI2" s="953"/>
      <c r="AJ2" s="1528"/>
    </row>
    <row r="3" spans="1:36" s="1529" customFormat="1" ht="21.75" customHeight="1" thickBot="1">
      <c r="A3" s="2550" t="s">
        <v>471</v>
      </c>
      <c r="B3" s="2550"/>
      <c r="C3" s="2550"/>
      <c r="D3" s="2550"/>
      <c r="E3" s="2550"/>
      <c r="F3" s="2550"/>
      <c r="G3" s="2550"/>
      <c r="H3" s="2550"/>
      <c r="I3" s="2550"/>
      <c r="J3" s="2550"/>
      <c r="K3" s="2550"/>
      <c r="L3" s="2550"/>
      <c r="M3" s="2550"/>
      <c r="N3" s="2550"/>
      <c r="O3" s="2550"/>
      <c r="P3" s="2550"/>
      <c r="Q3" s="2550"/>
      <c r="R3" s="2550"/>
      <c r="S3" s="2550"/>
      <c r="T3" s="2550"/>
      <c r="U3" s="2550"/>
      <c r="V3" s="2550"/>
      <c r="W3" s="2550"/>
      <c r="X3" s="2550"/>
      <c r="Y3" s="2550"/>
      <c r="Z3" s="2550"/>
      <c r="AA3" s="2550"/>
      <c r="AB3" s="2550"/>
      <c r="AC3" s="2550"/>
      <c r="AD3" s="2550"/>
      <c r="AE3" s="2550"/>
      <c r="AF3" s="2550"/>
      <c r="AG3" s="2550"/>
      <c r="AH3" s="2550"/>
      <c r="AJ3" s="1528"/>
    </row>
    <row r="4" spans="1:64" s="80" customFormat="1" ht="14.25" customHeight="1">
      <c r="A4" s="2581" t="s">
        <v>316</v>
      </c>
      <c r="B4" s="2578" t="s">
        <v>222</v>
      </c>
      <c r="C4" s="2583" t="s">
        <v>285</v>
      </c>
      <c r="D4" s="2572"/>
      <c r="E4" s="956" t="s">
        <v>317</v>
      </c>
      <c r="F4" s="956"/>
      <c r="G4" s="2572" t="s">
        <v>318</v>
      </c>
      <c r="H4" s="2572"/>
      <c r="I4" s="2572" t="s">
        <v>319</v>
      </c>
      <c r="J4" s="2584"/>
      <c r="K4" s="2575" t="s">
        <v>311</v>
      </c>
      <c r="L4" s="2576"/>
      <c r="M4" s="2577"/>
      <c r="N4" s="2583" t="s">
        <v>320</v>
      </c>
      <c r="O4" s="2572"/>
      <c r="P4" s="2572" t="s">
        <v>321</v>
      </c>
      <c r="Q4" s="2572"/>
      <c r="R4" s="2572" t="s">
        <v>322</v>
      </c>
      <c r="S4" s="2572"/>
      <c r="T4" s="2572" t="s">
        <v>323</v>
      </c>
      <c r="U4" s="2572"/>
      <c r="V4" s="2572" t="s">
        <v>324</v>
      </c>
      <c r="W4" s="2584"/>
      <c r="X4" s="2585" t="s">
        <v>312</v>
      </c>
      <c r="Y4" s="2586"/>
      <c r="Z4" s="2573" t="s">
        <v>325</v>
      </c>
      <c r="AA4" s="2574"/>
      <c r="AB4" s="2574" t="s">
        <v>326</v>
      </c>
      <c r="AC4" s="2587"/>
      <c r="AD4" s="2588" t="s">
        <v>327</v>
      </c>
      <c r="AE4" s="2589"/>
      <c r="AF4" s="2588" t="s">
        <v>328</v>
      </c>
      <c r="AG4" s="2593"/>
      <c r="AH4" s="2589"/>
      <c r="AI4" s="2545" t="s">
        <v>214</v>
      </c>
      <c r="AJ4" s="2590" t="s">
        <v>330</v>
      </c>
      <c r="AK4" s="2520" t="s">
        <v>380</v>
      </c>
      <c r="AL4" s="957"/>
      <c r="AM4" s="957"/>
      <c r="AN4" s="957"/>
      <c r="AO4" s="957"/>
      <c r="AP4" s="957"/>
      <c r="AQ4" s="957"/>
      <c r="AR4" s="957"/>
      <c r="AS4" s="957"/>
      <c r="AT4" s="957"/>
      <c r="AU4" s="957"/>
      <c r="AV4" s="957"/>
      <c r="AW4" s="957"/>
      <c r="AX4" s="957"/>
      <c r="AY4" s="957"/>
      <c r="AZ4" s="957"/>
      <c r="BA4" s="957"/>
      <c r="BB4" s="957"/>
      <c r="BC4" s="957"/>
      <c r="BD4" s="957"/>
      <c r="BE4" s="957"/>
      <c r="BF4" s="957"/>
      <c r="BG4" s="957"/>
      <c r="BH4" s="957"/>
      <c r="BI4" s="957"/>
      <c r="BJ4" s="957"/>
      <c r="BK4" s="957"/>
      <c r="BL4" s="957"/>
    </row>
    <row r="5" spans="1:64" s="80" customFormat="1" ht="53.25" customHeight="1" thickBot="1">
      <c r="A5" s="2582"/>
      <c r="B5" s="2633"/>
      <c r="C5" s="958" t="s">
        <v>331</v>
      </c>
      <c r="D5" s="959" t="s">
        <v>332</v>
      </c>
      <c r="E5" s="959" t="s">
        <v>242</v>
      </c>
      <c r="F5" s="959" t="s">
        <v>332</v>
      </c>
      <c r="G5" s="959" t="s">
        <v>331</v>
      </c>
      <c r="H5" s="959" t="s">
        <v>332</v>
      </c>
      <c r="I5" s="959" t="s">
        <v>331</v>
      </c>
      <c r="J5" s="960" t="s">
        <v>332</v>
      </c>
      <c r="K5" s="961" t="s">
        <v>331</v>
      </c>
      <c r="L5" s="962" t="s">
        <v>333</v>
      </c>
      <c r="M5" s="963" t="s">
        <v>332</v>
      </c>
      <c r="N5" s="958" t="s">
        <v>331</v>
      </c>
      <c r="O5" s="959" t="s">
        <v>332</v>
      </c>
      <c r="P5" s="959" t="s">
        <v>331</v>
      </c>
      <c r="Q5" s="959" t="s">
        <v>332</v>
      </c>
      <c r="R5" s="959" t="s">
        <v>331</v>
      </c>
      <c r="S5" s="959" t="s">
        <v>332</v>
      </c>
      <c r="T5" s="959" t="s">
        <v>331</v>
      </c>
      <c r="U5" s="959" t="s">
        <v>332</v>
      </c>
      <c r="V5" s="959" t="s">
        <v>331</v>
      </c>
      <c r="W5" s="960" t="s">
        <v>332</v>
      </c>
      <c r="X5" s="961" t="s">
        <v>331</v>
      </c>
      <c r="Y5" s="963" t="s">
        <v>332</v>
      </c>
      <c r="Z5" s="958" t="s">
        <v>331</v>
      </c>
      <c r="AA5" s="959" t="s">
        <v>332</v>
      </c>
      <c r="AB5" s="959" t="s">
        <v>331</v>
      </c>
      <c r="AC5" s="960" t="s">
        <v>332</v>
      </c>
      <c r="AD5" s="964" t="s">
        <v>331</v>
      </c>
      <c r="AE5" s="965" t="s">
        <v>332</v>
      </c>
      <c r="AF5" s="964" t="s">
        <v>331</v>
      </c>
      <c r="AG5" s="966" t="s">
        <v>333</v>
      </c>
      <c r="AH5" s="965" t="s">
        <v>332</v>
      </c>
      <c r="AI5" s="2546"/>
      <c r="AJ5" s="2591"/>
      <c r="AK5" s="2521"/>
      <c r="AL5" s="957"/>
      <c r="AM5" s="957"/>
      <c r="AN5" s="957"/>
      <c r="AO5" s="957"/>
      <c r="AP5" s="957"/>
      <c r="AQ5" s="957"/>
      <c r="AR5" s="957"/>
      <c r="AS5" s="957"/>
      <c r="AT5" s="957"/>
      <c r="AU5" s="957"/>
      <c r="AV5" s="957"/>
      <c r="AW5" s="957"/>
      <c r="AX5" s="957"/>
      <c r="AY5" s="957"/>
      <c r="AZ5" s="957"/>
      <c r="BA5" s="957"/>
      <c r="BB5" s="957"/>
      <c r="BC5" s="957"/>
      <c r="BD5" s="957"/>
      <c r="BE5" s="957"/>
      <c r="BF5" s="957"/>
      <c r="BG5" s="957"/>
      <c r="BH5" s="957"/>
      <c r="BI5" s="957"/>
      <c r="BJ5" s="957"/>
      <c r="BK5" s="957"/>
      <c r="BL5" s="957"/>
    </row>
    <row r="6" spans="1:37" s="80" customFormat="1" ht="13.5" thickBot="1">
      <c r="A6" s="2551" t="s">
        <v>210</v>
      </c>
      <c r="B6" s="2552"/>
      <c r="C6" s="2552"/>
      <c r="D6" s="2552"/>
      <c r="E6" s="2552"/>
      <c r="F6" s="2552"/>
      <c r="G6" s="2552"/>
      <c r="H6" s="2552"/>
      <c r="I6" s="2552"/>
      <c r="J6" s="2552"/>
      <c r="K6" s="2552"/>
      <c r="L6" s="2552"/>
      <c r="M6" s="2552"/>
      <c r="N6" s="2552"/>
      <c r="O6" s="2552"/>
      <c r="P6" s="2552"/>
      <c r="Q6" s="2552"/>
      <c r="R6" s="2552"/>
      <c r="S6" s="2552"/>
      <c r="T6" s="2552"/>
      <c r="U6" s="2552"/>
      <c r="V6" s="2552"/>
      <c r="W6" s="2552"/>
      <c r="X6" s="2552"/>
      <c r="Y6" s="2552"/>
      <c r="Z6" s="2552"/>
      <c r="AA6" s="2552"/>
      <c r="AB6" s="2552"/>
      <c r="AC6" s="2552"/>
      <c r="AD6" s="2552"/>
      <c r="AE6" s="2552"/>
      <c r="AF6" s="2552"/>
      <c r="AG6" s="2552"/>
      <c r="AH6" s="2552"/>
      <c r="AI6" s="2552"/>
      <c r="AJ6" s="2552"/>
      <c r="AK6" s="2553"/>
    </row>
    <row r="7" spans="1:37" s="66" customFormat="1" ht="12.75">
      <c r="A7" s="967" t="s">
        <v>37</v>
      </c>
      <c r="B7" s="1221" t="s">
        <v>63</v>
      </c>
      <c r="C7" s="947"/>
      <c r="D7" s="948"/>
      <c r="E7" s="948"/>
      <c r="F7" s="948"/>
      <c r="G7" s="948"/>
      <c r="H7" s="948"/>
      <c r="I7" s="948"/>
      <c r="J7" s="949"/>
      <c r="K7" s="950">
        <f>C7+E7+G7+I7</f>
        <v>0</v>
      </c>
      <c r="L7" s="951"/>
      <c r="M7" s="952">
        <f>D7+F7+H7+J7</f>
        <v>0</v>
      </c>
      <c r="N7" s="968"/>
      <c r="O7" s="969"/>
      <c r="P7" s="969"/>
      <c r="Q7" s="969"/>
      <c r="R7" s="969"/>
      <c r="S7" s="969"/>
      <c r="T7" s="969"/>
      <c r="U7" s="969"/>
      <c r="V7" s="969"/>
      <c r="W7" s="970"/>
      <c r="X7" s="971">
        <f>N7+P7+R7+T7+V7</f>
        <v>0</v>
      </c>
      <c r="Y7" s="952">
        <f>O7+Q7+S7+U7+W7</f>
        <v>0</v>
      </c>
      <c r="Z7" s="968"/>
      <c r="AA7" s="969"/>
      <c r="AB7" s="969"/>
      <c r="AC7" s="970"/>
      <c r="AD7" s="971">
        <f>Z7+AB7</f>
        <v>0</v>
      </c>
      <c r="AE7" s="952">
        <f>AA7+AC7</f>
        <v>0</v>
      </c>
      <c r="AF7" s="971">
        <f aca="true" t="shared" si="0" ref="AF7:AF37">AD7+X7+K7</f>
        <v>0</v>
      </c>
      <c r="AG7" s="551">
        <f>L7+X7+AD7</f>
        <v>0</v>
      </c>
      <c r="AH7" s="549">
        <f>AE7+Y7+M7</f>
        <v>0</v>
      </c>
      <c r="AI7" s="387"/>
      <c r="AJ7" s="1030" t="e">
        <f aca="true" t="shared" si="1" ref="AJ7:AJ52">AH7/AF7</f>
        <v>#DIV/0!</v>
      </c>
      <c r="AK7" s="1106"/>
    </row>
    <row r="8" spans="1:37" s="66" customFormat="1" ht="12.75">
      <c r="A8" s="519" t="s">
        <v>46</v>
      </c>
      <c r="B8" s="696" t="s">
        <v>64</v>
      </c>
      <c r="C8" s="530"/>
      <c r="D8" s="511"/>
      <c r="E8" s="511"/>
      <c r="F8" s="511"/>
      <c r="G8" s="511"/>
      <c r="H8" s="511"/>
      <c r="I8" s="511"/>
      <c r="J8" s="529"/>
      <c r="K8" s="534">
        <f>C8+E8+G8+I8</f>
        <v>0</v>
      </c>
      <c r="L8" s="535"/>
      <c r="M8" s="536">
        <f>D8+F8+H8+J8</f>
        <v>0</v>
      </c>
      <c r="N8" s="530"/>
      <c r="O8" s="511"/>
      <c r="P8" s="511"/>
      <c r="Q8" s="511"/>
      <c r="R8" s="511"/>
      <c r="S8" s="511"/>
      <c r="T8" s="511"/>
      <c r="U8" s="511"/>
      <c r="V8" s="511"/>
      <c r="W8" s="529"/>
      <c r="X8" s="542">
        <f>N8+P8+R8+T8+V8</f>
        <v>0</v>
      </c>
      <c r="Y8" s="536">
        <f>O8+Q8+S8+U8+W8</f>
        <v>0</v>
      </c>
      <c r="Z8" s="530"/>
      <c r="AA8" s="511"/>
      <c r="AB8" s="511"/>
      <c r="AC8" s="529"/>
      <c r="AD8" s="542">
        <f aca="true" t="shared" si="2" ref="AD8:AE37">Z8+AB8</f>
        <v>0</v>
      </c>
      <c r="AE8" s="536">
        <f t="shared" si="2"/>
        <v>0</v>
      </c>
      <c r="AF8" s="545">
        <f t="shared" si="0"/>
        <v>0</v>
      </c>
      <c r="AG8" s="548">
        <f aca="true" t="shared" si="3" ref="AG8:AG37">L8+X8+AD8</f>
        <v>0</v>
      </c>
      <c r="AH8" s="536">
        <f>AE8+Y8+M8</f>
        <v>0</v>
      </c>
      <c r="AI8" s="526"/>
      <c r="AJ8" s="1030" t="e">
        <f t="shared" si="1"/>
        <v>#DIV/0!</v>
      </c>
      <c r="AK8" s="1018"/>
    </row>
    <row r="9" spans="1:37" s="66" customFormat="1" ht="12.75">
      <c r="A9" s="520" t="s">
        <v>50</v>
      </c>
      <c r="B9" s="696" t="s">
        <v>65</v>
      </c>
      <c r="C9" s="530"/>
      <c r="D9" s="511"/>
      <c r="E9" s="511"/>
      <c r="F9" s="511"/>
      <c r="G9" s="511"/>
      <c r="H9" s="511"/>
      <c r="I9" s="511"/>
      <c r="J9" s="529"/>
      <c r="K9" s="534">
        <f aca="true" t="shared" si="4" ref="K9:K31">C9+E9+G9+I9</f>
        <v>0</v>
      </c>
      <c r="L9" s="535"/>
      <c r="M9" s="536">
        <f aca="true" t="shared" si="5" ref="M9:M37">D9+F9+H9+J9</f>
        <v>0</v>
      </c>
      <c r="N9" s="530"/>
      <c r="O9" s="511"/>
      <c r="P9" s="511"/>
      <c r="Q9" s="511"/>
      <c r="R9" s="511"/>
      <c r="S9" s="511"/>
      <c r="T9" s="511"/>
      <c r="U9" s="511"/>
      <c r="V9" s="511"/>
      <c r="W9" s="529"/>
      <c r="X9" s="542">
        <f aca="true" t="shared" si="6" ref="X9:Y37">N9+P9+R9+T9+V9</f>
        <v>0</v>
      </c>
      <c r="Y9" s="536">
        <f>O9+Q9+S9+U9+W9</f>
        <v>0</v>
      </c>
      <c r="Z9" s="530"/>
      <c r="AA9" s="511"/>
      <c r="AB9" s="511"/>
      <c r="AC9" s="529"/>
      <c r="AD9" s="542">
        <f t="shared" si="2"/>
        <v>0</v>
      </c>
      <c r="AE9" s="536">
        <f t="shared" si="2"/>
        <v>0</v>
      </c>
      <c r="AF9" s="545">
        <f t="shared" si="0"/>
        <v>0</v>
      </c>
      <c r="AG9" s="548">
        <f t="shared" si="3"/>
        <v>0</v>
      </c>
      <c r="AH9" s="536">
        <f aca="true" t="shared" si="7" ref="AH9:AH37">AE9+Y9+M9</f>
        <v>0</v>
      </c>
      <c r="AI9" s="526"/>
      <c r="AJ9" s="1030" t="e">
        <f t="shared" si="1"/>
        <v>#DIV/0!</v>
      </c>
      <c r="AK9" s="1018"/>
    </row>
    <row r="10" spans="1:37" s="66" customFormat="1" ht="12.75">
      <c r="A10" s="520" t="s">
        <v>39</v>
      </c>
      <c r="B10" s="2144" t="s">
        <v>66</v>
      </c>
      <c r="C10" s="530"/>
      <c r="D10" s="511"/>
      <c r="E10" s="511"/>
      <c r="F10" s="511"/>
      <c r="G10" s="511"/>
      <c r="H10" s="511"/>
      <c r="I10" s="511"/>
      <c r="J10" s="529"/>
      <c r="K10" s="534">
        <f t="shared" si="4"/>
        <v>0</v>
      </c>
      <c r="L10" s="535"/>
      <c r="M10" s="536">
        <f t="shared" si="5"/>
        <v>0</v>
      </c>
      <c r="N10" s="530"/>
      <c r="O10" s="511"/>
      <c r="P10" s="511"/>
      <c r="Q10" s="511"/>
      <c r="R10" s="511"/>
      <c r="S10" s="511"/>
      <c r="T10" s="511"/>
      <c r="U10" s="511"/>
      <c r="V10" s="511"/>
      <c r="W10" s="529"/>
      <c r="X10" s="542">
        <f t="shared" si="6"/>
        <v>0</v>
      </c>
      <c r="Y10" s="536">
        <f>O10+Q10+S10+U10+W10</f>
        <v>0</v>
      </c>
      <c r="Z10" s="530"/>
      <c r="AA10" s="511"/>
      <c r="AB10" s="511"/>
      <c r="AC10" s="529"/>
      <c r="AD10" s="542">
        <f t="shared" si="2"/>
        <v>0</v>
      </c>
      <c r="AE10" s="536">
        <f t="shared" si="2"/>
        <v>0</v>
      </c>
      <c r="AF10" s="545">
        <f t="shared" si="0"/>
        <v>0</v>
      </c>
      <c r="AG10" s="548">
        <f t="shared" si="3"/>
        <v>0</v>
      </c>
      <c r="AH10" s="536">
        <f t="shared" si="7"/>
        <v>0</v>
      </c>
      <c r="AI10" s="526"/>
      <c r="AJ10" s="1030" t="e">
        <f t="shared" si="1"/>
        <v>#DIV/0!</v>
      </c>
      <c r="AK10" s="1018"/>
    </row>
    <row r="11" spans="1:37" s="66" customFormat="1" ht="12.75">
      <c r="A11" s="519" t="s">
        <v>343</v>
      </c>
      <c r="B11" s="2144" t="s">
        <v>67</v>
      </c>
      <c r="C11" s="530"/>
      <c r="D11" s="511"/>
      <c r="E11" s="511"/>
      <c r="F11" s="511"/>
      <c r="G11" s="511"/>
      <c r="H11" s="511"/>
      <c r="I11" s="511"/>
      <c r="J11" s="529"/>
      <c r="K11" s="534">
        <f t="shared" si="4"/>
        <v>0</v>
      </c>
      <c r="L11" s="535"/>
      <c r="M11" s="536">
        <f t="shared" si="5"/>
        <v>0</v>
      </c>
      <c r="N11" s="530"/>
      <c r="O11" s="511"/>
      <c r="P11" s="511"/>
      <c r="Q11" s="511"/>
      <c r="R11" s="511"/>
      <c r="S11" s="511"/>
      <c r="T11" s="511"/>
      <c r="U11" s="511"/>
      <c r="V11" s="511"/>
      <c r="W11" s="529"/>
      <c r="X11" s="542">
        <f t="shared" si="6"/>
        <v>0</v>
      </c>
      <c r="Y11" s="536">
        <f>O11+Q11+S11+U11+W11</f>
        <v>0</v>
      </c>
      <c r="Z11" s="530"/>
      <c r="AA11" s="511"/>
      <c r="AB11" s="511"/>
      <c r="AC11" s="529"/>
      <c r="AD11" s="542">
        <f t="shared" si="2"/>
        <v>0</v>
      </c>
      <c r="AE11" s="536">
        <f t="shared" si="2"/>
        <v>0</v>
      </c>
      <c r="AF11" s="545">
        <f t="shared" si="0"/>
        <v>0</v>
      </c>
      <c r="AG11" s="548">
        <f t="shared" si="3"/>
        <v>0</v>
      </c>
      <c r="AH11" s="536">
        <f t="shared" si="7"/>
        <v>0</v>
      </c>
      <c r="AI11" s="526"/>
      <c r="AJ11" s="1030" t="e">
        <f t="shared" si="1"/>
        <v>#DIV/0!</v>
      </c>
      <c r="AK11" s="1018"/>
    </row>
    <row r="12" spans="1:37" s="66" customFormat="1" ht="12.75">
      <c r="A12" s="519" t="s">
        <v>40</v>
      </c>
      <c r="B12" s="2324" t="s">
        <v>391</v>
      </c>
      <c r="C12" s="530"/>
      <c r="D12" s="511"/>
      <c r="E12" s="511"/>
      <c r="F12" s="511"/>
      <c r="G12" s="511"/>
      <c r="H12" s="511"/>
      <c r="I12" s="511"/>
      <c r="J12" s="529"/>
      <c r="K12" s="534">
        <f t="shared" si="4"/>
        <v>0</v>
      </c>
      <c r="L12" s="535"/>
      <c r="M12" s="536">
        <f t="shared" si="5"/>
        <v>0</v>
      </c>
      <c r="N12" s="530"/>
      <c r="O12" s="511"/>
      <c r="P12" s="511"/>
      <c r="Q12" s="511"/>
      <c r="R12" s="511"/>
      <c r="S12" s="511"/>
      <c r="T12" s="511"/>
      <c r="U12" s="511"/>
      <c r="V12" s="511"/>
      <c r="W12" s="529"/>
      <c r="X12" s="542">
        <f t="shared" si="6"/>
        <v>0</v>
      </c>
      <c r="Y12" s="536">
        <f>O12+Q12+S12+U12+W12</f>
        <v>0</v>
      </c>
      <c r="Z12" s="530"/>
      <c r="AA12" s="511"/>
      <c r="AB12" s="511"/>
      <c r="AC12" s="529"/>
      <c r="AD12" s="542">
        <f t="shared" si="2"/>
        <v>0</v>
      </c>
      <c r="AE12" s="536">
        <f t="shared" si="2"/>
        <v>0</v>
      </c>
      <c r="AF12" s="545">
        <f t="shared" si="0"/>
        <v>0</v>
      </c>
      <c r="AG12" s="548">
        <f t="shared" si="3"/>
        <v>0</v>
      </c>
      <c r="AH12" s="536">
        <f t="shared" si="7"/>
        <v>0</v>
      </c>
      <c r="AI12" s="526"/>
      <c r="AJ12" s="1030" t="e">
        <f t="shared" si="1"/>
        <v>#DIV/0!</v>
      </c>
      <c r="AK12" s="1018"/>
    </row>
    <row r="13" spans="1:37" s="66" customFormat="1" ht="12.75">
      <c r="A13" s="519" t="s">
        <v>38</v>
      </c>
      <c r="B13" s="2144" t="s">
        <v>68</v>
      </c>
      <c r="C13" s="972"/>
      <c r="D13" s="973"/>
      <c r="E13" s="973"/>
      <c r="F13" s="973"/>
      <c r="G13" s="973"/>
      <c r="H13" s="973"/>
      <c r="I13" s="973"/>
      <c r="J13" s="974"/>
      <c r="K13" s="534">
        <f t="shared" si="4"/>
        <v>0</v>
      </c>
      <c r="L13" s="535"/>
      <c r="M13" s="536">
        <f t="shared" si="5"/>
        <v>0</v>
      </c>
      <c r="N13" s="972"/>
      <c r="O13" s="973"/>
      <c r="P13" s="973"/>
      <c r="Q13" s="973"/>
      <c r="R13" s="973"/>
      <c r="S13" s="973"/>
      <c r="T13" s="973"/>
      <c r="U13" s="973"/>
      <c r="V13" s="973"/>
      <c r="W13" s="974"/>
      <c r="X13" s="542">
        <f t="shared" si="6"/>
        <v>0</v>
      </c>
      <c r="Y13" s="536">
        <f t="shared" si="6"/>
        <v>0</v>
      </c>
      <c r="Z13" s="530"/>
      <c r="AA13" s="973"/>
      <c r="AB13" s="973"/>
      <c r="AC13" s="974"/>
      <c r="AD13" s="542">
        <f>Z13+AB13</f>
        <v>0</v>
      </c>
      <c r="AE13" s="536">
        <f t="shared" si="2"/>
        <v>0</v>
      </c>
      <c r="AF13" s="545">
        <f t="shared" si="0"/>
        <v>0</v>
      </c>
      <c r="AG13" s="548">
        <f t="shared" si="3"/>
        <v>0</v>
      </c>
      <c r="AH13" s="536">
        <f t="shared" si="7"/>
        <v>0</v>
      </c>
      <c r="AI13" s="526"/>
      <c r="AJ13" s="1030" t="e">
        <f t="shared" si="1"/>
        <v>#DIV/0!</v>
      </c>
      <c r="AK13" s="1018"/>
    </row>
    <row r="14" spans="1:38" s="66" customFormat="1" ht="12.75">
      <c r="A14" s="519" t="s">
        <v>44</v>
      </c>
      <c r="B14" s="2241" t="s">
        <v>69</v>
      </c>
      <c r="C14" s="972"/>
      <c r="D14" s="973"/>
      <c r="E14" s="973"/>
      <c r="F14" s="973"/>
      <c r="G14" s="973"/>
      <c r="H14" s="973"/>
      <c r="I14" s="973"/>
      <c r="J14" s="974"/>
      <c r="K14" s="534">
        <f t="shared" si="4"/>
        <v>0</v>
      </c>
      <c r="L14" s="535"/>
      <c r="M14" s="536">
        <f t="shared" si="5"/>
        <v>0</v>
      </c>
      <c r="N14" s="972"/>
      <c r="O14" s="973"/>
      <c r="P14" s="973"/>
      <c r="Q14" s="973"/>
      <c r="R14" s="973"/>
      <c r="S14" s="973"/>
      <c r="T14" s="973"/>
      <c r="U14" s="973"/>
      <c r="V14" s="973"/>
      <c r="W14" s="974"/>
      <c r="X14" s="542">
        <f t="shared" si="6"/>
        <v>0</v>
      </c>
      <c r="Y14" s="536">
        <f t="shared" si="6"/>
        <v>0</v>
      </c>
      <c r="Z14" s="972"/>
      <c r="AA14" s="973"/>
      <c r="AB14" s="973"/>
      <c r="AC14" s="974"/>
      <c r="AD14" s="542">
        <f>Z14+AB14</f>
        <v>0</v>
      </c>
      <c r="AE14" s="536">
        <f t="shared" si="2"/>
        <v>0</v>
      </c>
      <c r="AF14" s="545">
        <f t="shared" si="0"/>
        <v>0</v>
      </c>
      <c r="AG14" s="548">
        <f t="shared" si="3"/>
        <v>0</v>
      </c>
      <c r="AH14" s="536">
        <f t="shared" si="7"/>
        <v>0</v>
      </c>
      <c r="AI14" s="526"/>
      <c r="AJ14" s="1030" t="e">
        <f t="shared" si="1"/>
        <v>#DIV/0!</v>
      </c>
      <c r="AK14" s="1018"/>
      <c r="AL14" s="975"/>
    </row>
    <row r="15" spans="1:37" s="66" customFormat="1" ht="12.75">
      <c r="A15" s="519" t="s">
        <v>41</v>
      </c>
      <c r="B15" s="2144" t="s">
        <v>70</v>
      </c>
      <c r="C15" s="972"/>
      <c r="D15" s="973"/>
      <c r="E15" s="973"/>
      <c r="F15" s="973"/>
      <c r="G15" s="973"/>
      <c r="H15" s="973"/>
      <c r="I15" s="973"/>
      <c r="J15" s="974"/>
      <c r="K15" s="534">
        <f t="shared" si="4"/>
        <v>0</v>
      </c>
      <c r="L15" s="535"/>
      <c r="M15" s="536">
        <f t="shared" si="5"/>
        <v>0</v>
      </c>
      <c r="N15" s="972"/>
      <c r="O15" s="973"/>
      <c r="P15" s="973"/>
      <c r="Q15" s="973"/>
      <c r="R15" s="973"/>
      <c r="S15" s="973"/>
      <c r="T15" s="973"/>
      <c r="U15" s="973"/>
      <c r="V15" s="973"/>
      <c r="W15" s="974"/>
      <c r="X15" s="542">
        <f t="shared" si="6"/>
        <v>0</v>
      </c>
      <c r="Y15" s="536">
        <f t="shared" si="6"/>
        <v>0</v>
      </c>
      <c r="Z15" s="972"/>
      <c r="AA15" s="973"/>
      <c r="AB15" s="973"/>
      <c r="AC15" s="974"/>
      <c r="AD15" s="542">
        <f t="shared" si="2"/>
        <v>0</v>
      </c>
      <c r="AE15" s="536">
        <f t="shared" si="2"/>
        <v>0</v>
      </c>
      <c r="AF15" s="545">
        <f t="shared" si="0"/>
        <v>0</v>
      </c>
      <c r="AG15" s="548">
        <f t="shared" si="3"/>
        <v>0</v>
      </c>
      <c r="AH15" s="536">
        <f t="shared" si="7"/>
        <v>0</v>
      </c>
      <c r="AI15" s="526"/>
      <c r="AJ15" s="1030" t="e">
        <f t="shared" si="1"/>
        <v>#DIV/0!</v>
      </c>
      <c r="AK15" s="1018"/>
    </row>
    <row r="16" spans="1:37" s="66" customFormat="1" ht="12.75">
      <c r="A16" s="519" t="s">
        <v>344</v>
      </c>
      <c r="B16" s="2144" t="s">
        <v>71</v>
      </c>
      <c r="C16" s="972"/>
      <c r="D16" s="973"/>
      <c r="E16" s="973"/>
      <c r="F16" s="973"/>
      <c r="G16" s="973"/>
      <c r="H16" s="973"/>
      <c r="I16" s="973"/>
      <c r="J16" s="974"/>
      <c r="K16" s="534">
        <f t="shared" si="4"/>
        <v>0</v>
      </c>
      <c r="L16" s="535"/>
      <c r="M16" s="536">
        <f t="shared" si="5"/>
        <v>0</v>
      </c>
      <c r="N16" s="972"/>
      <c r="O16" s="973"/>
      <c r="P16" s="973"/>
      <c r="Q16" s="973"/>
      <c r="R16" s="973"/>
      <c r="S16" s="973"/>
      <c r="T16" s="973"/>
      <c r="U16" s="973"/>
      <c r="V16" s="973"/>
      <c r="W16" s="974"/>
      <c r="X16" s="542">
        <f t="shared" si="6"/>
        <v>0</v>
      </c>
      <c r="Y16" s="536">
        <f t="shared" si="6"/>
        <v>0</v>
      </c>
      <c r="Z16" s="972"/>
      <c r="AA16" s="973"/>
      <c r="AB16" s="973"/>
      <c r="AC16" s="974"/>
      <c r="AD16" s="542">
        <f t="shared" si="2"/>
        <v>0</v>
      </c>
      <c r="AE16" s="536">
        <f t="shared" si="2"/>
        <v>0</v>
      </c>
      <c r="AF16" s="545">
        <f t="shared" si="0"/>
        <v>0</v>
      </c>
      <c r="AG16" s="548">
        <f t="shared" si="3"/>
        <v>0</v>
      </c>
      <c r="AH16" s="536">
        <f t="shared" si="7"/>
        <v>0</v>
      </c>
      <c r="AI16" s="526"/>
      <c r="AJ16" s="1030" t="e">
        <f t="shared" si="1"/>
        <v>#DIV/0!</v>
      </c>
      <c r="AK16" s="1018"/>
    </row>
    <row r="17" spans="1:37" ht="12.75">
      <c r="A17" s="521" t="s">
        <v>42</v>
      </c>
      <c r="B17" s="943" t="s">
        <v>62</v>
      </c>
      <c r="C17" s="532"/>
      <c r="D17" s="512"/>
      <c r="E17" s="512"/>
      <c r="F17" s="512"/>
      <c r="G17" s="512"/>
      <c r="H17" s="512"/>
      <c r="I17" s="512"/>
      <c r="J17" s="524"/>
      <c r="K17" s="537">
        <f t="shared" si="4"/>
        <v>0</v>
      </c>
      <c r="L17" s="330"/>
      <c r="M17" s="538">
        <f t="shared" si="5"/>
        <v>0</v>
      </c>
      <c r="N17" s="532"/>
      <c r="O17" s="512"/>
      <c r="P17" s="512"/>
      <c r="Q17" s="512"/>
      <c r="R17" s="512"/>
      <c r="S17" s="512"/>
      <c r="T17" s="512"/>
      <c r="U17" s="512"/>
      <c r="V17" s="512"/>
      <c r="W17" s="524"/>
      <c r="X17" s="543">
        <f t="shared" si="6"/>
        <v>0</v>
      </c>
      <c r="Y17" s="538">
        <f t="shared" si="6"/>
        <v>0</v>
      </c>
      <c r="Z17" s="532"/>
      <c r="AA17" s="512"/>
      <c r="AB17" s="512"/>
      <c r="AC17" s="524"/>
      <c r="AD17" s="543">
        <f t="shared" si="2"/>
        <v>0</v>
      </c>
      <c r="AE17" s="538">
        <f t="shared" si="2"/>
        <v>0</v>
      </c>
      <c r="AF17" s="546">
        <f t="shared" si="0"/>
        <v>0</v>
      </c>
      <c r="AG17" s="552">
        <f t="shared" si="3"/>
        <v>0</v>
      </c>
      <c r="AH17" s="538">
        <f t="shared" si="7"/>
        <v>0</v>
      </c>
      <c r="AI17" s="527"/>
      <c r="AJ17" s="1031" t="e">
        <f t="shared" si="1"/>
        <v>#DIV/0!</v>
      </c>
      <c r="AK17" s="1019"/>
    </row>
    <row r="18" spans="1:37" ht="12.75">
      <c r="A18" s="521" t="s">
        <v>368</v>
      </c>
      <c r="B18" s="697" t="s">
        <v>72</v>
      </c>
      <c r="C18" s="532"/>
      <c r="D18" s="512"/>
      <c r="E18" s="512"/>
      <c r="F18" s="512"/>
      <c r="G18" s="512"/>
      <c r="H18" s="512"/>
      <c r="I18" s="512"/>
      <c r="J18" s="524"/>
      <c r="K18" s="537">
        <f t="shared" si="4"/>
        <v>0</v>
      </c>
      <c r="L18" s="330"/>
      <c r="M18" s="538">
        <f t="shared" si="5"/>
        <v>0</v>
      </c>
      <c r="N18" s="532"/>
      <c r="O18" s="512"/>
      <c r="P18" s="512"/>
      <c r="Q18" s="512"/>
      <c r="R18" s="512"/>
      <c r="S18" s="512"/>
      <c r="T18" s="512"/>
      <c r="U18" s="512"/>
      <c r="V18" s="512"/>
      <c r="W18" s="524"/>
      <c r="X18" s="543">
        <f t="shared" si="6"/>
        <v>0</v>
      </c>
      <c r="Y18" s="538">
        <f t="shared" si="6"/>
        <v>0</v>
      </c>
      <c r="Z18" s="532"/>
      <c r="AA18" s="512"/>
      <c r="AB18" s="512"/>
      <c r="AC18" s="524"/>
      <c r="AD18" s="543">
        <f t="shared" si="2"/>
        <v>0</v>
      </c>
      <c r="AE18" s="538">
        <f t="shared" si="2"/>
        <v>0</v>
      </c>
      <c r="AF18" s="546">
        <f t="shared" si="0"/>
        <v>0</v>
      </c>
      <c r="AG18" s="552">
        <f t="shared" si="3"/>
        <v>0</v>
      </c>
      <c r="AH18" s="538">
        <f t="shared" si="7"/>
        <v>0</v>
      </c>
      <c r="AI18" s="527"/>
      <c r="AJ18" s="1031" t="e">
        <f t="shared" si="1"/>
        <v>#DIV/0!</v>
      </c>
      <c r="AK18" s="1019"/>
    </row>
    <row r="19" spans="1:37" ht="12.75">
      <c r="A19" s="521" t="s">
        <v>342</v>
      </c>
      <c r="B19" s="697" t="s">
        <v>73</v>
      </c>
      <c r="C19" s="532"/>
      <c r="D19" s="512"/>
      <c r="E19" s="512"/>
      <c r="F19" s="512"/>
      <c r="G19" s="512"/>
      <c r="H19" s="512"/>
      <c r="I19" s="512"/>
      <c r="J19" s="524"/>
      <c r="K19" s="537">
        <f t="shared" si="4"/>
        <v>0</v>
      </c>
      <c r="L19" s="330"/>
      <c r="M19" s="538">
        <f t="shared" si="5"/>
        <v>0</v>
      </c>
      <c r="N19" s="532"/>
      <c r="O19" s="512"/>
      <c r="P19" s="512"/>
      <c r="Q19" s="512"/>
      <c r="R19" s="512"/>
      <c r="S19" s="512"/>
      <c r="T19" s="512"/>
      <c r="U19" s="512"/>
      <c r="V19" s="512"/>
      <c r="W19" s="524"/>
      <c r="X19" s="543">
        <f t="shared" si="6"/>
        <v>0</v>
      </c>
      <c r="Y19" s="538">
        <f t="shared" si="6"/>
        <v>0</v>
      </c>
      <c r="Z19" s="532"/>
      <c r="AA19" s="512"/>
      <c r="AB19" s="512"/>
      <c r="AC19" s="524"/>
      <c r="AD19" s="543">
        <f t="shared" si="2"/>
        <v>0</v>
      </c>
      <c r="AE19" s="538">
        <f t="shared" si="2"/>
        <v>0</v>
      </c>
      <c r="AF19" s="546">
        <f t="shared" si="0"/>
        <v>0</v>
      </c>
      <c r="AG19" s="552">
        <f t="shared" si="3"/>
        <v>0</v>
      </c>
      <c r="AH19" s="538">
        <f t="shared" si="7"/>
        <v>0</v>
      </c>
      <c r="AI19" s="527"/>
      <c r="AJ19" s="1031" t="e">
        <f t="shared" si="1"/>
        <v>#DIV/0!</v>
      </c>
      <c r="AK19" s="1019"/>
    </row>
    <row r="20" spans="1:37" ht="12.75">
      <c r="A20" s="522" t="s">
        <v>43</v>
      </c>
      <c r="B20" s="697" t="s">
        <v>74</v>
      </c>
      <c r="C20" s="532"/>
      <c r="D20" s="512"/>
      <c r="E20" s="512"/>
      <c r="F20" s="512"/>
      <c r="G20" s="512"/>
      <c r="H20" s="512"/>
      <c r="I20" s="512"/>
      <c r="J20" s="524"/>
      <c r="K20" s="537">
        <f t="shared" si="4"/>
        <v>0</v>
      </c>
      <c r="L20" s="330"/>
      <c r="M20" s="538">
        <f t="shared" si="5"/>
        <v>0</v>
      </c>
      <c r="N20" s="532"/>
      <c r="O20" s="512"/>
      <c r="P20" s="512"/>
      <c r="Q20" s="512"/>
      <c r="R20" s="512"/>
      <c r="S20" s="512"/>
      <c r="T20" s="512"/>
      <c r="U20" s="512"/>
      <c r="V20" s="512"/>
      <c r="W20" s="524"/>
      <c r="X20" s="543">
        <f t="shared" si="6"/>
        <v>0</v>
      </c>
      <c r="Y20" s="538">
        <f t="shared" si="6"/>
        <v>0</v>
      </c>
      <c r="Z20" s="532"/>
      <c r="AA20" s="512"/>
      <c r="AB20" s="512"/>
      <c r="AC20" s="524"/>
      <c r="AD20" s="543">
        <f t="shared" si="2"/>
        <v>0</v>
      </c>
      <c r="AE20" s="538">
        <f t="shared" si="2"/>
        <v>0</v>
      </c>
      <c r="AF20" s="546">
        <f t="shared" si="0"/>
        <v>0</v>
      </c>
      <c r="AG20" s="552">
        <f t="shared" si="3"/>
        <v>0</v>
      </c>
      <c r="AH20" s="538">
        <f t="shared" si="7"/>
        <v>0</v>
      </c>
      <c r="AI20" s="527"/>
      <c r="AJ20" s="1031" t="e">
        <f t="shared" si="1"/>
        <v>#DIV/0!</v>
      </c>
      <c r="AK20" s="1019"/>
    </row>
    <row r="21" spans="1:37" ht="12.75">
      <c r="A21" s="521" t="s">
        <v>47</v>
      </c>
      <c r="B21" s="697" t="s">
        <v>75</v>
      </c>
      <c r="C21" s="532"/>
      <c r="D21" s="512"/>
      <c r="E21" s="512"/>
      <c r="F21" s="512"/>
      <c r="G21" s="512"/>
      <c r="H21" s="512"/>
      <c r="I21" s="512"/>
      <c r="J21" s="524"/>
      <c r="K21" s="537">
        <f t="shared" si="4"/>
        <v>0</v>
      </c>
      <c r="L21" s="330"/>
      <c r="M21" s="538">
        <f t="shared" si="5"/>
        <v>0</v>
      </c>
      <c r="N21" s="532"/>
      <c r="O21" s="512"/>
      <c r="P21" s="512"/>
      <c r="Q21" s="512"/>
      <c r="R21" s="512"/>
      <c r="S21" s="512"/>
      <c r="T21" s="512"/>
      <c r="U21" s="512"/>
      <c r="V21" s="512"/>
      <c r="W21" s="524"/>
      <c r="X21" s="543">
        <f t="shared" si="6"/>
        <v>0</v>
      </c>
      <c r="Y21" s="538">
        <f t="shared" si="6"/>
        <v>0</v>
      </c>
      <c r="Z21" s="532"/>
      <c r="AA21" s="512"/>
      <c r="AB21" s="512"/>
      <c r="AC21" s="524"/>
      <c r="AD21" s="543">
        <f t="shared" si="2"/>
        <v>0</v>
      </c>
      <c r="AE21" s="538">
        <f t="shared" si="2"/>
        <v>0</v>
      </c>
      <c r="AF21" s="546">
        <f t="shared" si="0"/>
        <v>0</v>
      </c>
      <c r="AG21" s="552">
        <f t="shared" si="3"/>
        <v>0</v>
      </c>
      <c r="AH21" s="538">
        <f t="shared" si="7"/>
        <v>0</v>
      </c>
      <c r="AI21" s="527"/>
      <c r="AJ21" s="1031" t="e">
        <f t="shared" si="1"/>
        <v>#DIV/0!</v>
      </c>
      <c r="AK21" s="1019"/>
    </row>
    <row r="22" spans="1:37" ht="12.75">
      <c r="A22" s="521" t="s">
        <v>340</v>
      </c>
      <c r="B22" s="697" t="s">
        <v>76</v>
      </c>
      <c r="C22" s="532"/>
      <c r="D22" s="512"/>
      <c r="E22" s="512"/>
      <c r="F22" s="512"/>
      <c r="G22" s="512"/>
      <c r="H22" s="512"/>
      <c r="I22" s="512"/>
      <c r="J22" s="524"/>
      <c r="K22" s="537">
        <f t="shared" si="4"/>
        <v>0</v>
      </c>
      <c r="L22" s="330"/>
      <c r="M22" s="538">
        <f t="shared" si="5"/>
        <v>0</v>
      </c>
      <c r="N22" s="532"/>
      <c r="O22" s="512"/>
      <c r="P22" s="512"/>
      <c r="Q22" s="512"/>
      <c r="R22" s="512"/>
      <c r="S22" s="512"/>
      <c r="T22" s="512"/>
      <c r="U22" s="512"/>
      <c r="V22" s="512"/>
      <c r="W22" s="524"/>
      <c r="X22" s="543">
        <f t="shared" si="6"/>
        <v>0</v>
      </c>
      <c r="Y22" s="538">
        <f t="shared" si="6"/>
        <v>0</v>
      </c>
      <c r="Z22" s="532"/>
      <c r="AA22" s="512"/>
      <c r="AB22" s="512"/>
      <c r="AC22" s="524"/>
      <c r="AD22" s="543">
        <f t="shared" si="2"/>
        <v>0</v>
      </c>
      <c r="AE22" s="538">
        <f t="shared" si="2"/>
        <v>0</v>
      </c>
      <c r="AF22" s="546">
        <f t="shared" si="0"/>
        <v>0</v>
      </c>
      <c r="AG22" s="552">
        <f t="shared" si="3"/>
        <v>0</v>
      </c>
      <c r="AH22" s="538">
        <f t="shared" si="7"/>
        <v>0</v>
      </c>
      <c r="AI22" s="527"/>
      <c r="AJ22" s="1031" t="e">
        <f t="shared" si="1"/>
        <v>#DIV/0!</v>
      </c>
      <c r="AK22" s="1019"/>
    </row>
    <row r="23" spans="1:37" ht="12.75">
      <c r="A23" s="521" t="s">
        <v>49</v>
      </c>
      <c r="B23" s="697" t="s">
        <v>77</v>
      </c>
      <c r="C23" s="532"/>
      <c r="D23" s="512"/>
      <c r="E23" s="512"/>
      <c r="F23" s="512"/>
      <c r="G23" s="512"/>
      <c r="H23" s="512"/>
      <c r="I23" s="512"/>
      <c r="J23" s="524"/>
      <c r="K23" s="537">
        <f t="shared" si="4"/>
        <v>0</v>
      </c>
      <c r="L23" s="330"/>
      <c r="M23" s="538">
        <f t="shared" si="5"/>
        <v>0</v>
      </c>
      <c r="N23" s="532"/>
      <c r="O23" s="512"/>
      <c r="P23" s="512"/>
      <c r="Q23" s="512"/>
      <c r="R23" s="512"/>
      <c r="S23" s="512"/>
      <c r="T23" s="512"/>
      <c r="U23" s="512"/>
      <c r="V23" s="512"/>
      <c r="W23" s="524"/>
      <c r="X23" s="543">
        <f t="shared" si="6"/>
        <v>0</v>
      </c>
      <c r="Y23" s="538">
        <f t="shared" si="6"/>
        <v>0</v>
      </c>
      <c r="Z23" s="532"/>
      <c r="AA23" s="512"/>
      <c r="AB23" s="512"/>
      <c r="AC23" s="524"/>
      <c r="AD23" s="543">
        <f t="shared" si="2"/>
        <v>0</v>
      </c>
      <c r="AE23" s="538">
        <f t="shared" si="2"/>
        <v>0</v>
      </c>
      <c r="AF23" s="546">
        <f t="shared" si="0"/>
        <v>0</v>
      </c>
      <c r="AG23" s="552">
        <f t="shared" si="3"/>
        <v>0</v>
      </c>
      <c r="AH23" s="538">
        <f t="shared" si="7"/>
        <v>0</v>
      </c>
      <c r="AI23" s="527"/>
      <c r="AJ23" s="1031" t="e">
        <f t="shared" si="1"/>
        <v>#DIV/0!</v>
      </c>
      <c r="AK23" s="1019"/>
    </row>
    <row r="24" spans="1:37" ht="12.75">
      <c r="A24" s="521" t="s">
        <v>51</v>
      </c>
      <c r="B24" s="697" t="s">
        <v>78</v>
      </c>
      <c r="C24" s="532"/>
      <c r="D24" s="512"/>
      <c r="E24" s="512"/>
      <c r="F24" s="512"/>
      <c r="G24" s="512"/>
      <c r="H24" s="512"/>
      <c r="I24" s="512"/>
      <c r="J24" s="524"/>
      <c r="K24" s="537">
        <f t="shared" si="4"/>
        <v>0</v>
      </c>
      <c r="L24" s="330"/>
      <c r="M24" s="538">
        <f t="shared" si="5"/>
        <v>0</v>
      </c>
      <c r="N24" s="532"/>
      <c r="O24" s="512"/>
      <c r="P24" s="512"/>
      <c r="Q24" s="512"/>
      <c r="R24" s="512"/>
      <c r="S24" s="512"/>
      <c r="T24" s="512"/>
      <c r="U24" s="512"/>
      <c r="V24" s="512"/>
      <c r="W24" s="524"/>
      <c r="X24" s="543">
        <f t="shared" si="6"/>
        <v>0</v>
      </c>
      <c r="Y24" s="538">
        <f t="shared" si="6"/>
        <v>0</v>
      </c>
      <c r="Z24" s="532"/>
      <c r="AA24" s="512"/>
      <c r="AB24" s="512"/>
      <c r="AC24" s="524"/>
      <c r="AD24" s="543">
        <f t="shared" si="2"/>
        <v>0</v>
      </c>
      <c r="AE24" s="538">
        <f t="shared" si="2"/>
        <v>0</v>
      </c>
      <c r="AF24" s="546">
        <f t="shared" si="0"/>
        <v>0</v>
      </c>
      <c r="AG24" s="552">
        <f t="shared" si="3"/>
        <v>0</v>
      </c>
      <c r="AH24" s="538">
        <f t="shared" si="7"/>
        <v>0</v>
      </c>
      <c r="AI24" s="527"/>
      <c r="AJ24" s="1031" t="e">
        <f t="shared" si="1"/>
        <v>#DIV/0!</v>
      </c>
      <c r="AK24" s="1019"/>
    </row>
    <row r="25" spans="1:37" ht="12.75">
      <c r="A25" s="521" t="s">
        <v>55</v>
      </c>
      <c r="B25" s="697" t="s">
        <v>79</v>
      </c>
      <c r="C25" s="532"/>
      <c r="D25" s="512"/>
      <c r="E25" s="512"/>
      <c r="F25" s="512"/>
      <c r="G25" s="512"/>
      <c r="H25" s="512"/>
      <c r="I25" s="512"/>
      <c r="J25" s="524"/>
      <c r="K25" s="537">
        <f t="shared" si="4"/>
        <v>0</v>
      </c>
      <c r="L25" s="330"/>
      <c r="M25" s="538">
        <f t="shared" si="5"/>
        <v>0</v>
      </c>
      <c r="N25" s="532"/>
      <c r="O25" s="512"/>
      <c r="P25" s="512"/>
      <c r="Q25" s="512"/>
      <c r="R25" s="512"/>
      <c r="S25" s="512"/>
      <c r="T25" s="512"/>
      <c r="U25" s="512"/>
      <c r="V25" s="512"/>
      <c r="W25" s="524"/>
      <c r="X25" s="543">
        <f t="shared" si="6"/>
        <v>0</v>
      </c>
      <c r="Y25" s="538">
        <f t="shared" si="6"/>
        <v>0</v>
      </c>
      <c r="Z25" s="532"/>
      <c r="AA25" s="512"/>
      <c r="AB25" s="512"/>
      <c r="AC25" s="524"/>
      <c r="AD25" s="543">
        <f t="shared" si="2"/>
        <v>0</v>
      </c>
      <c r="AE25" s="538">
        <f t="shared" si="2"/>
        <v>0</v>
      </c>
      <c r="AF25" s="546">
        <f t="shared" si="0"/>
        <v>0</v>
      </c>
      <c r="AG25" s="552">
        <f t="shared" si="3"/>
        <v>0</v>
      </c>
      <c r="AH25" s="538">
        <f t="shared" si="7"/>
        <v>0</v>
      </c>
      <c r="AI25" s="527"/>
      <c r="AJ25" s="1031" t="e">
        <f t="shared" si="1"/>
        <v>#DIV/0!</v>
      </c>
      <c r="AK25" s="1019"/>
    </row>
    <row r="26" spans="1:37" ht="12.75">
      <c r="A26" s="521" t="s">
        <v>48</v>
      </c>
      <c r="B26" s="697" t="s">
        <v>80</v>
      </c>
      <c r="C26" s="532"/>
      <c r="D26" s="512"/>
      <c r="E26" s="512"/>
      <c r="F26" s="512"/>
      <c r="G26" s="512"/>
      <c r="H26" s="512"/>
      <c r="I26" s="512"/>
      <c r="J26" s="524"/>
      <c r="K26" s="537">
        <f t="shared" si="4"/>
        <v>0</v>
      </c>
      <c r="L26" s="330"/>
      <c r="M26" s="538">
        <f t="shared" si="5"/>
        <v>0</v>
      </c>
      <c r="N26" s="532"/>
      <c r="O26" s="512"/>
      <c r="P26" s="512"/>
      <c r="Q26" s="512"/>
      <c r="R26" s="512"/>
      <c r="S26" s="512"/>
      <c r="T26" s="512"/>
      <c r="U26" s="512"/>
      <c r="V26" s="512"/>
      <c r="W26" s="524"/>
      <c r="X26" s="543">
        <f t="shared" si="6"/>
        <v>0</v>
      </c>
      <c r="Y26" s="538">
        <f t="shared" si="6"/>
        <v>0</v>
      </c>
      <c r="Z26" s="532"/>
      <c r="AA26" s="512"/>
      <c r="AB26" s="512"/>
      <c r="AC26" s="524"/>
      <c r="AD26" s="543">
        <f t="shared" si="2"/>
        <v>0</v>
      </c>
      <c r="AE26" s="538">
        <f t="shared" si="2"/>
        <v>0</v>
      </c>
      <c r="AF26" s="546">
        <f t="shared" si="0"/>
        <v>0</v>
      </c>
      <c r="AG26" s="552">
        <f t="shared" si="3"/>
        <v>0</v>
      </c>
      <c r="AH26" s="538">
        <f t="shared" si="7"/>
        <v>0</v>
      </c>
      <c r="AI26" s="527"/>
      <c r="AJ26" s="1031" t="e">
        <f t="shared" si="1"/>
        <v>#DIV/0!</v>
      </c>
      <c r="AK26" s="1019"/>
    </row>
    <row r="27" spans="1:37" ht="12.75">
      <c r="A27" s="521" t="s">
        <v>53</v>
      </c>
      <c r="B27" s="697" t="s">
        <v>81</v>
      </c>
      <c r="C27" s="532"/>
      <c r="D27" s="512"/>
      <c r="E27" s="512"/>
      <c r="F27" s="512"/>
      <c r="G27" s="512"/>
      <c r="H27" s="512"/>
      <c r="I27" s="512"/>
      <c r="J27" s="524"/>
      <c r="K27" s="537">
        <f t="shared" si="4"/>
        <v>0</v>
      </c>
      <c r="L27" s="330"/>
      <c r="M27" s="538">
        <f t="shared" si="5"/>
        <v>0</v>
      </c>
      <c r="N27" s="532"/>
      <c r="O27" s="512"/>
      <c r="P27" s="512"/>
      <c r="Q27" s="512"/>
      <c r="R27" s="512"/>
      <c r="S27" s="512"/>
      <c r="T27" s="512"/>
      <c r="U27" s="512"/>
      <c r="V27" s="512"/>
      <c r="W27" s="524"/>
      <c r="X27" s="543">
        <f t="shared" si="6"/>
        <v>0</v>
      </c>
      <c r="Y27" s="538">
        <f t="shared" si="6"/>
        <v>0</v>
      </c>
      <c r="Z27" s="532"/>
      <c r="AA27" s="512"/>
      <c r="AB27" s="512"/>
      <c r="AC27" s="524"/>
      <c r="AD27" s="543">
        <f t="shared" si="2"/>
        <v>0</v>
      </c>
      <c r="AE27" s="538">
        <f t="shared" si="2"/>
        <v>0</v>
      </c>
      <c r="AF27" s="546">
        <f t="shared" si="0"/>
        <v>0</v>
      </c>
      <c r="AG27" s="552">
        <f t="shared" si="3"/>
        <v>0</v>
      </c>
      <c r="AH27" s="538">
        <f t="shared" si="7"/>
        <v>0</v>
      </c>
      <c r="AI27" s="527"/>
      <c r="AJ27" s="1031" t="e">
        <f t="shared" si="1"/>
        <v>#DIV/0!</v>
      </c>
      <c r="AK27" s="1019"/>
    </row>
    <row r="28" spans="1:37" ht="12.75">
      <c r="A28" s="521" t="s">
        <v>57</v>
      </c>
      <c r="B28" s="697" t="s">
        <v>82</v>
      </c>
      <c r="C28" s="532"/>
      <c r="D28" s="512"/>
      <c r="E28" s="512"/>
      <c r="F28" s="512"/>
      <c r="G28" s="512"/>
      <c r="H28" s="512"/>
      <c r="I28" s="512"/>
      <c r="J28" s="524"/>
      <c r="K28" s="537">
        <f t="shared" si="4"/>
        <v>0</v>
      </c>
      <c r="L28" s="330"/>
      <c r="M28" s="538">
        <f t="shared" si="5"/>
        <v>0</v>
      </c>
      <c r="N28" s="532"/>
      <c r="O28" s="512"/>
      <c r="P28" s="512"/>
      <c r="Q28" s="512"/>
      <c r="R28" s="512"/>
      <c r="S28" s="512"/>
      <c r="T28" s="512"/>
      <c r="U28" s="514"/>
      <c r="V28" s="512"/>
      <c r="W28" s="524"/>
      <c r="X28" s="543">
        <f t="shared" si="6"/>
        <v>0</v>
      </c>
      <c r="Y28" s="538">
        <f t="shared" si="6"/>
        <v>0</v>
      </c>
      <c r="Z28" s="532"/>
      <c r="AA28" s="512"/>
      <c r="AB28" s="512"/>
      <c r="AC28" s="524"/>
      <c r="AD28" s="543">
        <f t="shared" si="2"/>
        <v>0</v>
      </c>
      <c r="AE28" s="538">
        <f t="shared" si="2"/>
        <v>0</v>
      </c>
      <c r="AF28" s="546">
        <f t="shared" si="0"/>
        <v>0</v>
      </c>
      <c r="AG28" s="552">
        <f t="shared" si="3"/>
        <v>0</v>
      </c>
      <c r="AH28" s="538">
        <f t="shared" si="7"/>
        <v>0</v>
      </c>
      <c r="AI28" s="527"/>
      <c r="AJ28" s="1031" t="e">
        <f t="shared" si="1"/>
        <v>#DIV/0!</v>
      </c>
      <c r="AK28" s="1019"/>
    </row>
    <row r="29" spans="1:37" ht="12.75">
      <c r="A29" s="521" t="s">
        <v>56</v>
      </c>
      <c r="B29" s="697" t="s">
        <v>83</v>
      </c>
      <c r="C29" s="532"/>
      <c r="D29" s="512"/>
      <c r="E29" s="512"/>
      <c r="F29" s="512"/>
      <c r="G29" s="512"/>
      <c r="H29" s="512"/>
      <c r="I29" s="512"/>
      <c r="J29" s="524"/>
      <c r="K29" s="537">
        <f t="shared" si="4"/>
        <v>0</v>
      </c>
      <c r="L29" s="330"/>
      <c r="M29" s="538">
        <f t="shared" si="5"/>
        <v>0</v>
      </c>
      <c r="N29" s="532"/>
      <c r="O29" s="512"/>
      <c r="P29" s="512"/>
      <c r="Q29" s="512"/>
      <c r="R29" s="512"/>
      <c r="S29" s="512"/>
      <c r="T29" s="512"/>
      <c r="U29" s="512"/>
      <c r="V29" s="512"/>
      <c r="W29" s="524"/>
      <c r="X29" s="543">
        <f t="shared" si="6"/>
        <v>0</v>
      </c>
      <c r="Y29" s="538">
        <f t="shared" si="6"/>
        <v>0</v>
      </c>
      <c r="Z29" s="532"/>
      <c r="AA29" s="512"/>
      <c r="AB29" s="512"/>
      <c r="AC29" s="524"/>
      <c r="AD29" s="543">
        <f t="shared" si="2"/>
        <v>0</v>
      </c>
      <c r="AE29" s="538">
        <f t="shared" si="2"/>
        <v>0</v>
      </c>
      <c r="AF29" s="546">
        <f t="shared" si="0"/>
        <v>0</v>
      </c>
      <c r="AG29" s="552">
        <f t="shared" si="3"/>
        <v>0</v>
      </c>
      <c r="AH29" s="538">
        <f t="shared" si="7"/>
        <v>0</v>
      </c>
      <c r="AI29" s="527"/>
      <c r="AJ29" s="1031" t="e">
        <f t="shared" si="1"/>
        <v>#DIV/0!</v>
      </c>
      <c r="AK29" s="1019"/>
    </row>
    <row r="30" spans="1:37" ht="12.75">
      <c r="A30" s="521" t="s">
        <v>52</v>
      </c>
      <c r="B30" s="697" t="s">
        <v>84</v>
      </c>
      <c r="C30" s="532"/>
      <c r="D30" s="512"/>
      <c r="E30" s="512"/>
      <c r="F30" s="512"/>
      <c r="G30" s="512"/>
      <c r="H30" s="512"/>
      <c r="I30" s="512"/>
      <c r="J30" s="524"/>
      <c r="K30" s="537">
        <f t="shared" si="4"/>
        <v>0</v>
      </c>
      <c r="L30" s="330"/>
      <c r="M30" s="538">
        <f t="shared" si="5"/>
        <v>0</v>
      </c>
      <c r="N30" s="532"/>
      <c r="O30" s="512"/>
      <c r="P30" s="512"/>
      <c r="Q30" s="512"/>
      <c r="R30" s="512"/>
      <c r="S30" s="512"/>
      <c r="T30" s="512"/>
      <c r="U30" s="512"/>
      <c r="V30" s="512"/>
      <c r="W30" s="524"/>
      <c r="X30" s="543">
        <f t="shared" si="6"/>
        <v>0</v>
      </c>
      <c r="Y30" s="538">
        <f t="shared" si="6"/>
        <v>0</v>
      </c>
      <c r="Z30" s="532"/>
      <c r="AA30" s="512"/>
      <c r="AB30" s="512"/>
      <c r="AC30" s="524"/>
      <c r="AD30" s="543">
        <f t="shared" si="2"/>
        <v>0</v>
      </c>
      <c r="AE30" s="538">
        <f t="shared" si="2"/>
        <v>0</v>
      </c>
      <c r="AF30" s="546">
        <f t="shared" si="0"/>
        <v>0</v>
      </c>
      <c r="AG30" s="552">
        <f t="shared" si="3"/>
        <v>0</v>
      </c>
      <c r="AH30" s="538">
        <f t="shared" si="7"/>
        <v>0</v>
      </c>
      <c r="AI30" s="527"/>
      <c r="AJ30" s="1031" t="e">
        <f t="shared" si="1"/>
        <v>#DIV/0!</v>
      </c>
      <c r="AK30" s="1019"/>
    </row>
    <row r="31" spans="1:37" ht="12.75">
      <c r="A31" s="521" t="s">
        <v>60</v>
      </c>
      <c r="B31" s="697" t="s">
        <v>140</v>
      </c>
      <c r="C31" s="532"/>
      <c r="D31" s="512"/>
      <c r="E31" s="512"/>
      <c r="F31" s="512"/>
      <c r="G31" s="512"/>
      <c r="H31" s="512"/>
      <c r="I31" s="512"/>
      <c r="J31" s="524"/>
      <c r="K31" s="537">
        <f t="shared" si="4"/>
        <v>0</v>
      </c>
      <c r="L31" s="330"/>
      <c r="M31" s="538">
        <f t="shared" si="5"/>
        <v>0</v>
      </c>
      <c r="N31" s="532"/>
      <c r="O31" s="512"/>
      <c r="P31" s="512"/>
      <c r="Q31" s="512"/>
      <c r="R31" s="512"/>
      <c r="S31" s="512"/>
      <c r="T31" s="512"/>
      <c r="U31" s="512"/>
      <c r="V31" s="512"/>
      <c r="W31" s="524"/>
      <c r="X31" s="543">
        <f t="shared" si="6"/>
        <v>0</v>
      </c>
      <c r="Y31" s="538">
        <f t="shared" si="6"/>
        <v>0</v>
      </c>
      <c r="Z31" s="532"/>
      <c r="AA31" s="512"/>
      <c r="AB31" s="512"/>
      <c r="AC31" s="524"/>
      <c r="AD31" s="543">
        <f t="shared" si="2"/>
        <v>0</v>
      </c>
      <c r="AE31" s="538">
        <f t="shared" si="2"/>
        <v>0</v>
      </c>
      <c r="AF31" s="546">
        <f t="shared" si="0"/>
        <v>0</v>
      </c>
      <c r="AG31" s="552">
        <f t="shared" si="3"/>
        <v>0</v>
      </c>
      <c r="AH31" s="538">
        <f t="shared" si="7"/>
        <v>0</v>
      </c>
      <c r="AI31" s="527"/>
      <c r="AJ31" s="1031" t="e">
        <f t="shared" si="1"/>
        <v>#DIV/0!</v>
      </c>
      <c r="AK31" s="1019"/>
    </row>
    <row r="32" spans="1:37" ht="12.75">
      <c r="A32" s="523" t="s">
        <v>36</v>
      </c>
      <c r="B32" s="977" t="s">
        <v>92</v>
      </c>
      <c r="C32" s="531"/>
      <c r="D32" s="512"/>
      <c r="E32" s="513"/>
      <c r="F32" s="512"/>
      <c r="G32" s="512"/>
      <c r="H32" s="512"/>
      <c r="I32" s="512"/>
      <c r="J32" s="524"/>
      <c r="K32" s="537">
        <f>C32+E32+G32+I32</f>
        <v>0</v>
      </c>
      <c r="L32" s="330"/>
      <c r="M32" s="538">
        <f>D32+F32+H32+J32</f>
        <v>0</v>
      </c>
      <c r="N32" s="532"/>
      <c r="O32" s="512"/>
      <c r="P32" s="512"/>
      <c r="Q32" s="512"/>
      <c r="R32" s="512"/>
      <c r="S32" s="512"/>
      <c r="T32" s="512"/>
      <c r="U32" s="512"/>
      <c r="V32" s="512"/>
      <c r="W32" s="524"/>
      <c r="X32" s="543">
        <f t="shared" si="6"/>
        <v>0</v>
      </c>
      <c r="Y32" s="538">
        <f t="shared" si="6"/>
        <v>0</v>
      </c>
      <c r="Z32" s="532"/>
      <c r="AA32" s="512"/>
      <c r="AB32" s="512"/>
      <c r="AC32" s="524"/>
      <c r="AD32" s="543">
        <f t="shared" si="2"/>
        <v>0</v>
      </c>
      <c r="AE32" s="538">
        <f t="shared" si="2"/>
        <v>0</v>
      </c>
      <c r="AF32" s="546">
        <f>AD32+X32+K32</f>
        <v>0</v>
      </c>
      <c r="AG32" s="552">
        <f t="shared" si="3"/>
        <v>0</v>
      </c>
      <c r="AH32" s="538">
        <f>AE32+Y32+M32</f>
        <v>0</v>
      </c>
      <c r="AI32" s="527"/>
      <c r="AJ32" s="1031" t="e">
        <f t="shared" si="1"/>
        <v>#DIV/0!</v>
      </c>
      <c r="AK32" s="1019"/>
    </row>
    <row r="33" spans="1:37" ht="12.75">
      <c r="A33" s="521" t="s">
        <v>58</v>
      </c>
      <c r="B33" s="697" t="s">
        <v>85</v>
      </c>
      <c r="C33" s="532"/>
      <c r="D33" s="512"/>
      <c r="E33" s="512"/>
      <c r="F33" s="512"/>
      <c r="G33" s="512"/>
      <c r="H33" s="512"/>
      <c r="I33" s="512"/>
      <c r="J33" s="524"/>
      <c r="K33" s="537">
        <f>C33+E33+G33+I33</f>
        <v>0</v>
      </c>
      <c r="L33" s="330"/>
      <c r="M33" s="538">
        <f>D33+F33+H33+J33</f>
        <v>0</v>
      </c>
      <c r="N33" s="532"/>
      <c r="O33" s="512"/>
      <c r="P33" s="512"/>
      <c r="Q33" s="512"/>
      <c r="R33" s="512"/>
      <c r="S33" s="512"/>
      <c r="T33" s="512"/>
      <c r="U33" s="512"/>
      <c r="V33" s="512"/>
      <c r="W33" s="524"/>
      <c r="X33" s="543">
        <f t="shared" si="6"/>
        <v>0</v>
      </c>
      <c r="Y33" s="538">
        <f t="shared" si="6"/>
        <v>0</v>
      </c>
      <c r="Z33" s="532"/>
      <c r="AA33" s="512"/>
      <c r="AB33" s="512"/>
      <c r="AC33" s="524"/>
      <c r="AD33" s="543">
        <f t="shared" si="2"/>
        <v>0</v>
      </c>
      <c r="AE33" s="538">
        <f t="shared" si="2"/>
        <v>0</v>
      </c>
      <c r="AF33" s="546">
        <f>AD33+X33+K33</f>
        <v>0</v>
      </c>
      <c r="AG33" s="552">
        <f t="shared" si="3"/>
        <v>0</v>
      </c>
      <c r="AH33" s="538">
        <f>AE33+Y33+M33</f>
        <v>0</v>
      </c>
      <c r="AI33" s="527"/>
      <c r="AJ33" s="1031" t="e">
        <f t="shared" si="1"/>
        <v>#DIV/0!</v>
      </c>
      <c r="AK33" s="1019"/>
    </row>
    <row r="34" spans="1:37" ht="12.75">
      <c r="A34" s="521" t="s">
        <v>59</v>
      </c>
      <c r="B34" s="697" t="s">
        <v>86</v>
      </c>
      <c r="C34" s="532"/>
      <c r="D34" s="512"/>
      <c r="E34" s="512"/>
      <c r="F34" s="512"/>
      <c r="G34" s="512"/>
      <c r="H34" s="512"/>
      <c r="I34" s="512"/>
      <c r="J34" s="524"/>
      <c r="K34" s="537">
        <f>C34+E34+G34+I34</f>
        <v>0</v>
      </c>
      <c r="L34" s="330"/>
      <c r="M34" s="538">
        <f>D34+F34+H34+J34</f>
        <v>0</v>
      </c>
      <c r="N34" s="532"/>
      <c r="O34" s="512"/>
      <c r="P34" s="512"/>
      <c r="Q34" s="512"/>
      <c r="R34" s="512"/>
      <c r="S34" s="512"/>
      <c r="T34" s="512"/>
      <c r="U34" s="512"/>
      <c r="V34" s="512"/>
      <c r="W34" s="524"/>
      <c r="X34" s="543">
        <f t="shared" si="6"/>
        <v>0</v>
      </c>
      <c r="Y34" s="538">
        <f t="shared" si="6"/>
        <v>0</v>
      </c>
      <c r="Z34" s="532"/>
      <c r="AA34" s="512"/>
      <c r="AB34" s="512"/>
      <c r="AC34" s="524"/>
      <c r="AD34" s="543">
        <f t="shared" si="2"/>
        <v>0</v>
      </c>
      <c r="AE34" s="538">
        <f t="shared" si="2"/>
        <v>0</v>
      </c>
      <c r="AF34" s="546">
        <f>AD34+X34+K34</f>
        <v>0</v>
      </c>
      <c r="AG34" s="552">
        <f t="shared" si="3"/>
        <v>0</v>
      </c>
      <c r="AH34" s="538">
        <f>AE34+Y34+M34</f>
        <v>0</v>
      </c>
      <c r="AI34" s="527"/>
      <c r="AJ34" s="1031" t="e">
        <f t="shared" si="1"/>
        <v>#DIV/0!</v>
      </c>
      <c r="AK34" s="1019"/>
    </row>
    <row r="35" spans="1:37" ht="12.75">
      <c r="A35" s="521" t="s">
        <v>61</v>
      </c>
      <c r="B35" s="977" t="s">
        <v>93</v>
      </c>
      <c r="C35" s="532"/>
      <c r="D35" s="512"/>
      <c r="E35" s="512"/>
      <c r="F35" s="512"/>
      <c r="G35" s="512"/>
      <c r="H35" s="512"/>
      <c r="I35" s="512"/>
      <c r="J35" s="524"/>
      <c r="K35" s="537">
        <f>C35+E35+G35+I35</f>
        <v>0</v>
      </c>
      <c r="L35" s="330"/>
      <c r="M35" s="538">
        <f>D35+F35+H35+J35</f>
        <v>0</v>
      </c>
      <c r="N35" s="532"/>
      <c r="O35" s="512"/>
      <c r="P35" s="512"/>
      <c r="Q35" s="512"/>
      <c r="R35" s="512"/>
      <c r="S35" s="512"/>
      <c r="T35" s="512"/>
      <c r="U35" s="512"/>
      <c r="V35" s="512"/>
      <c r="W35" s="524"/>
      <c r="X35" s="543">
        <f>N35+P35+R35+T35+V35</f>
        <v>0</v>
      </c>
      <c r="Y35" s="538">
        <f>O35+Q35+S35+U35+W35</f>
        <v>0</v>
      </c>
      <c r="Z35" s="532"/>
      <c r="AA35" s="512"/>
      <c r="AB35" s="512"/>
      <c r="AC35" s="524"/>
      <c r="AD35" s="543">
        <f>Z35+AB35</f>
        <v>0</v>
      </c>
      <c r="AE35" s="538">
        <f>AA35+AC35</f>
        <v>0</v>
      </c>
      <c r="AF35" s="546">
        <f>AD35+X35+K35</f>
        <v>0</v>
      </c>
      <c r="AG35" s="552">
        <f>L35+X35+AD35</f>
        <v>0</v>
      </c>
      <c r="AH35" s="538">
        <f>AE35+Y35+M35</f>
        <v>0</v>
      </c>
      <c r="AI35" s="527"/>
      <c r="AJ35" s="1031" t="e">
        <f t="shared" si="1"/>
        <v>#DIV/0!</v>
      </c>
      <c r="AK35" s="1019"/>
    </row>
    <row r="36" spans="1:37" ht="12.75">
      <c r="A36" s="522" t="s">
        <v>54</v>
      </c>
      <c r="B36" s="697" t="s">
        <v>87</v>
      </c>
      <c r="C36" s="532"/>
      <c r="D36" s="512"/>
      <c r="E36" s="512"/>
      <c r="F36" s="512"/>
      <c r="G36" s="512"/>
      <c r="H36" s="512"/>
      <c r="I36" s="512"/>
      <c r="J36" s="524"/>
      <c r="K36" s="537">
        <f>C36+E36+G36+I36</f>
        <v>0</v>
      </c>
      <c r="L36" s="330"/>
      <c r="M36" s="538">
        <f>D36+F36+H36+J36</f>
        <v>0</v>
      </c>
      <c r="N36" s="532"/>
      <c r="O36" s="512"/>
      <c r="P36" s="512"/>
      <c r="Q36" s="512"/>
      <c r="R36" s="512"/>
      <c r="S36" s="512"/>
      <c r="T36" s="512"/>
      <c r="U36" s="512"/>
      <c r="V36" s="512"/>
      <c r="W36" s="524"/>
      <c r="X36" s="543">
        <f t="shared" si="6"/>
        <v>0</v>
      </c>
      <c r="Y36" s="538">
        <f t="shared" si="6"/>
        <v>0</v>
      </c>
      <c r="Z36" s="532"/>
      <c r="AA36" s="512"/>
      <c r="AB36" s="512"/>
      <c r="AC36" s="524"/>
      <c r="AD36" s="543">
        <f t="shared" si="2"/>
        <v>0</v>
      </c>
      <c r="AE36" s="538">
        <f t="shared" si="2"/>
        <v>0</v>
      </c>
      <c r="AF36" s="546">
        <f>AD36+X36+K36</f>
        <v>0</v>
      </c>
      <c r="AG36" s="552">
        <f t="shared" si="3"/>
        <v>0</v>
      </c>
      <c r="AH36" s="538">
        <f>AE36+Y36+M36</f>
        <v>0</v>
      </c>
      <c r="AI36" s="527"/>
      <c r="AJ36" s="1031" t="e">
        <f t="shared" si="1"/>
        <v>#DIV/0!</v>
      </c>
      <c r="AK36" s="1019"/>
    </row>
    <row r="37" spans="1:37" ht="13.5" thickBot="1">
      <c r="A37" s="522" t="s">
        <v>45</v>
      </c>
      <c r="B37" s="944" t="s">
        <v>88</v>
      </c>
      <c r="C37" s="533"/>
      <c r="D37" s="518"/>
      <c r="E37" s="518"/>
      <c r="F37" s="518"/>
      <c r="G37" s="518"/>
      <c r="H37" s="518"/>
      <c r="I37" s="518"/>
      <c r="J37" s="525"/>
      <c r="K37" s="539">
        <f>I37+G37+E37+C37</f>
        <v>0</v>
      </c>
      <c r="L37" s="540"/>
      <c r="M37" s="541">
        <f t="shared" si="5"/>
        <v>0</v>
      </c>
      <c r="N37" s="533"/>
      <c r="O37" s="518"/>
      <c r="P37" s="518"/>
      <c r="Q37" s="518"/>
      <c r="R37" s="518"/>
      <c r="S37" s="518"/>
      <c r="T37" s="518"/>
      <c r="U37" s="518"/>
      <c r="V37" s="518"/>
      <c r="W37" s="525"/>
      <c r="X37" s="544">
        <f t="shared" si="6"/>
        <v>0</v>
      </c>
      <c r="Y37" s="541">
        <f t="shared" si="6"/>
        <v>0</v>
      </c>
      <c r="Z37" s="533"/>
      <c r="AA37" s="518"/>
      <c r="AB37" s="518"/>
      <c r="AC37" s="525"/>
      <c r="AD37" s="544">
        <f t="shared" si="2"/>
        <v>0</v>
      </c>
      <c r="AE37" s="541">
        <f t="shared" si="2"/>
        <v>0</v>
      </c>
      <c r="AF37" s="547">
        <f t="shared" si="0"/>
        <v>0</v>
      </c>
      <c r="AG37" s="553">
        <f t="shared" si="3"/>
        <v>0</v>
      </c>
      <c r="AH37" s="541">
        <f t="shared" si="7"/>
        <v>0</v>
      </c>
      <c r="AI37" s="528"/>
      <c r="AJ37" s="1042" t="e">
        <f t="shared" si="1"/>
        <v>#DIV/0!</v>
      </c>
      <c r="AK37" s="1073"/>
    </row>
    <row r="38" spans="1:37" ht="13.5" thickBot="1">
      <c r="A38" s="2627" t="s">
        <v>211</v>
      </c>
      <c r="B38" s="2628"/>
      <c r="C38" s="554">
        <f aca="true" t="shared" si="8" ref="C38:N38">SUM(C7:C37)</f>
        <v>0</v>
      </c>
      <c r="D38" s="554">
        <f t="shared" si="8"/>
        <v>0</v>
      </c>
      <c r="E38" s="554">
        <f t="shared" si="8"/>
        <v>0</v>
      </c>
      <c r="F38" s="554">
        <f t="shared" si="8"/>
        <v>0</v>
      </c>
      <c r="G38" s="554">
        <f t="shared" si="8"/>
        <v>0</v>
      </c>
      <c r="H38" s="554">
        <f t="shared" si="8"/>
        <v>0</v>
      </c>
      <c r="I38" s="554">
        <f t="shared" si="8"/>
        <v>0</v>
      </c>
      <c r="J38" s="555">
        <f t="shared" si="8"/>
        <v>0</v>
      </c>
      <c r="K38" s="556">
        <f t="shared" si="8"/>
        <v>0</v>
      </c>
      <c r="L38" s="554">
        <f t="shared" si="8"/>
        <v>0</v>
      </c>
      <c r="M38" s="557">
        <f t="shared" si="8"/>
        <v>0</v>
      </c>
      <c r="N38" s="451">
        <f t="shared" si="8"/>
        <v>0</v>
      </c>
      <c r="O38" s="451">
        <f aca="true" t="shared" si="9" ref="O38:AK38">SUM(O7:O37)</f>
        <v>0</v>
      </c>
      <c r="P38" s="451">
        <f t="shared" si="9"/>
        <v>0</v>
      </c>
      <c r="Q38" s="451">
        <f t="shared" si="9"/>
        <v>0</v>
      </c>
      <c r="R38" s="451">
        <f t="shared" si="9"/>
        <v>0</v>
      </c>
      <c r="S38" s="451">
        <f t="shared" si="9"/>
        <v>0</v>
      </c>
      <c r="T38" s="451">
        <f t="shared" si="9"/>
        <v>0</v>
      </c>
      <c r="U38" s="451">
        <f t="shared" si="9"/>
        <v>0</v>
      </c>
      <c r="V38" s="451">
        <f t="shared" si="9"/>
        <v>0</v>
      </c>
      <c r="W38" s="453">
        <f t="shared" si="9"/>
        <v>0</v>
      </c>
      <c r="X38" s="451">
        <f t="shared" si="9"/>
        <v>0</v>
      </c>
      <c r="Y38" s="453">
        <f t="shared" si="9"/>
        <v>0</v>
      </c>
      <c r="Z38" s="451">
        <f aca="true" t="shared" si="10" ref="Z38:AH38">SUM(Z7:Z37)</f>
        <v>0</v>
      </c>
      <c r="AA38" s="451">
        <f t="shared" si="10"/>
        <v>0</v>
      </c>
      <c r="AB38" s="451">
        <f t="shared" si="10"/>
        <v>0</v>
      </c>
      <c r="AC38" s="453">
        <f t="shared" si="10"/>
        <v>0</v>
      </c>
      <c r="AD38" s="451">
        <f t="shared" si="10"/>
        <v>0</v>
      </c>
      <c r="AE38" s="453">
        <f t="shared" si="10"/>
        <v>0</v>
      </c>
      <c r="AF38" s="452">
        <f t="shared" si="10"/>
        <v>0</v>
      </c>
      <c r="AG38" s="554">
        <f t="shared" si="10"/>
        <v>0</v>
      </c>
      <c r="AH38" s="453">
        <f t="shared" si="10"/>
        <v>0</v>
      </c>
      <c r="AI38" s="453">
        <f t="shared" si="9"/>
        <v>0</v>
      </c>
      <c r="AJ38" s="1032" t="e">
        <f t="shared" si="1"/>
        <v>#DIV/0!</v>
      </c>
      <c r="AK38" s="455">
        <f t="shared" si="9"/>
        <v>0</v>
      </c>
    </row>
    <row r="39" spans="1:37" ht="13.5" thickBot="1">
      <c r="A39" s="2619" t="s">
        <v>212</v>
      </c>
      <c r="B39" s="2620"/>
      <c r="C39" s="2620"/>
      <c r="D39" s="2620"/>
      <c r="E39" s="2620"/>
      <c r="F39" s="2620"/>
      <c r="G39" s="2620"/>
      <c r="H39" s="2620"/>
      <c r="I39" s="2620"/>
      <c r="J39" s="2620"/>
      <c r="K39" s="2620"/>
      <c r="L39" s="2620"/>
      <c r="M39" s="2620"/>
      <c r="N39" s="2620"/>
      <c r="O39" s="2620"/>
      <c r="P39" s="2620"/>
      <c r="Q39" s="2620"/>
      <c r="R39" s="2620"/>
      <c r="S39" s="2620"/>
      <c r="T39" s="2620"/>
      <c r="U39" s="2620"/>
      <c r="V39" s="2620"/>
      <c r="W39" s="2620"/>
      <c r="X39" s="2620"/>
      <c r="Y39" s="2620"/>
      <c r="Z39" s="2620"/>
      <c r="AA39" s="2620"/>
      <c r="AB39" s="2620"/>
      <c r="AC39" s="2620"/>
      <c r="AD39" s="2620"/>
      <c r="AE39" s="2620"/>
      <c r="AF39" s="2620"/>
      <c r="AG39" s="2620"/>
      <c r="AH39" s="2620"/>
      <c r="AI39" s="2620"/>
      <c r="AJ39" s="2620"/>
      <c r="AK39" s="2621"/>
    </row>
    <row r="40" spans="1:37" ht="12.75">
      <c r="A40" s="1098" t="s">
        <v>37</v>
      </c>
      <c r="B40" s="945" t="s">
        <v>131</v>
      </c>
      <c r="C40" s="391"/>
      <c r="D40" s="368"/>
      <c r="E40" s="368"/>
      <c r="F40" s="368"/>
      <c r="G40" s="368"/>
      <c r="H40" s="368"/>
      <c r="I40" s="368"/>
      <c r="J40" s="370"/>
      <c r="K40" s="1100">
        <f aca="true" t="shared" si="11" ref="K40:K48">I40+G40+E40+C40</f>
        <v>0</v>
      </c>
      <c r="L40" s="333"/>
      <c r="M40" s="1101">
        <f aca="true" t="shared" si="12" ref="M40:M48">J40+H40+F40+D40</f>
        <v>0</v>
      </c>
      <c r="N40" s="388"/>
      <c r="O40" s="389"/>
      <c r="P40" s="389"/>
      <c r="Q40" s="389"/>
      <c r="R40" s="389"/>
      <c r="S40" s="389"/>
      <c r="T40" s="389"/>
      <c r="U40" s="389"/>
      <c r="V40" s="389"/>
      <c r="W40" s="392"/>
      <c r="X40" s="1100">
        <f>V40+T40+R40+P40+N40</f>
        <v>0</v>
      </c>
      <c r="Y40" s="1101">
        <f>W40+U40+S40+Q40+O40</f>
        <v>0</v>
      </c>
      <c r="Z40" s="388"/>
      <c r="AA40" s="389"/>
      <c r="AB40" s="389"/>
      <c r="AC40" s="390"/>
      <c r="AD40" s="1102"/>
      <c r="AE40" s="1099"/>
      <c r="AF40" s="645">
        <f aca="true" t="shared" si="13" ref="AF40:AF48">X40+K40</f>
        <v>0</v>
      </c>
      <c r="AG40" s="1103">
        <f aca="true" t="shared" si="14" ref="AG40:AG48">L40+X40+AD40</f>
        <v>0</v>
      </c>
      <c r="AH40" s="1101">
        <f aca="true" t="shared" si="15" ref="AH40:AH48">Y40+M40</f>
        <v>0</v>
      </c>
      <c r="AI40" s="1104"/>
      <c r="AJ40" s="1105" t="e">
        <f t="shared" si="1"/>
        <v>#DIV/0!</v>
      </c>
      <c r="AK40" s="1107"/>
    </row>
    <row r="41" spans="1:37" ht="12.75">
      <c r="A41" s="508" t="s">
        <v>46</v>
      </c>
      <c r="B41" s="946" t="s">
        <v>89</v>
      </c>
      <c r="C41" s="558"/>
      <c r="D41" s="88"/>
      <c r="E41" s="88"/>
      <c r="F41" s="88"/>
      <c r="G41" s="88"/>
      <c r="H41" s="88"/>
      <c r="I41" s="88"/>
      <c r="J41" s="448"/>
      <c r="K41" s="570">
        <f t="shared" si="11"/>
        <v>0</v>
      </c>
      <c r="L41" s="330"/>
      <c r="M41" s="538">
        <f t="shared" si="12"/>
        <v>0</v>
      </c>
      <c r="N41" s="532"/>
      <c r="O41" s="512"/>
      <c r="P41" s="512"/>
      <c r="Q41" s="512"/>
      <c r="R41" s="512"/>
      <c r="S41" s="512"/>
      <c r="T41" s="512"/>
      <c r="U41" s="512"/>
      <c r="V41" s="512"/>
      <c r="W41" s="562"/>
      <c r="X41" s="570">
        <f aca="true" t="shared" si="16" ref="X41:Y43">V41+T41+R41+P41+N41</f>
        <v>0</v>
      </c>
      <c r="Y41" s="538">
        <f t="shared" si="16"/>
        <v>0</v>
      </c>
      <c r="Z41" s="532"/>
      <c r="AA41" s="512"/>
      <c r="AB41" s="512"/>
      <c r="AC41" s="524"/>
      <c r="AD41" s="563"/>
      <c r="AE41" s="561"/>
      <c r="AF41" s="543">
        <f t="shared" si="13"/>
        <v>0</v>
      </c>
      <c r="AG41" s="552">
        <f t="shared" si="14"/>
        <v>0</v>
      </c>
      <c r="AH41" s="538">
        <f t="shared" si="15"/>
        <v>0</v>
      </c>
      <c r="AI41" s="567"/>
      <c r="AJ41" s="1033" t="e">
        <f t="shared" si="1"/>
        <v>#DIV/0!</v>
      </c>
      <c r="AK41" s="1019"/>
    </row>
    <row r="42" spans="1:37" ht="12.75">
      <c r="A42" s="508" t="s">
        <v>50</v>
      </c>
      <c r="B42" s="946" t="s">
        <v>90</v>
      </c>
      <c r="C42" s="558"/>
      <c r="D42" s="88"/>
      <c r="E42" s="88"/>
      <c r="F42" s="88"/>
      <c r="G42" s="88"/>
      <c r="H42" s="88"/>
      <c r="I42" s="88"/>
      <c r="J42" s="448"/>
      <c r="K42" s="570">
        <f t="shared" si="11"/>
        <v>0</v>
      </c>
      <c r="L42" s="330"/>
      <c r="M42" s="538">
        <f t="shared" si="12"/>
        <v>0</v>
      </c>
      <c r="N42" s="532"/>
      <c r="O42" s="512"/>
      <c r="P42" s="512"/>
      <c r="Q42" s="512"/>
      <c r="R42" s="512"/>
      <c r="S42" s="512"/>
      <c r="T42" s="512"/>
      <c r="U42" s="512"/>
      <c r="V42" s="512"/>
      <c r="W42" s="562"/>
      <c r="X42" s="570">
        <f t="shared" si="16"/>
        <v>0</v>
      </c>
      <c r="Y42" s="538">
        <f t="shared" si="16"/>
        <v>0</v>
      </c>
      <c r="Z42" s="532"/>
      <c r="AA42" s="512"/>
      <c r="AB42" s="512"/>
      <c r="AC42" s="524"/>
      <c r="AD42" s="563"/>
      <c r="AE42" s="561"/>
      <c r="AF42" s="543">
        <f t="shared" si="13"/>
        <v>0</v>
      </c>
      <c r="AG42" s="552">
        <f t="shared" si="14"/>
        <v>0</v>
      </c>
      <c r="AH42" s="538">
        <f t="shared" si="15"/>
        <v>0</v>
      </c>
      <c r="AI42" s="567"/>
      <c r="AJ42" s="1033" t="e">
        <f t="shared" si="1"/>
        <v>#DIV/0!</v>
      </c>
      <c r="AK42" s="1019"/>
    </row>
    <row r="43" spans="1:37" ht="13.5" thickBot="1">
      <c r="A43" s="508" t="s">
        <v>39</v>
      </c>
      <c r="B43" s="946" t="s">
        <v>91</v>
      </c>
      <c r="C43" s="978"/>
      <c r="D43" s="559"/>
      <c r="E43" s="559"/>
      <c r="F43" s="559"/>
      <c r="G43" s="559"/>
      <c r="H43" s="559"/>
      <c r="I43" s="559"/>
      <c r="J43" s="560"/>
      <c r="K43" s="571">
        <f t="shared" si="11"/>
        <v>0</v>
      </c>
      <c r="L43" s="540"/>
      <c r="M43" s="541">
        <f t="shared" si="12"/>
        <v>0</v>
      </c>
      <c r="N43" s="533"/>
      <c r="O43" s="518"/>
      <c r="P43" s="518"/>
      <c r="Q43" s="518"/>
      <c r="R43" s="518"/>
      <c r="S43" s="518"/>
      <c r="T43" s="518"/>
      <c r="U43" s="518"/>
      <c r="V43" s="518"/>
      <c r="W43" s="565"/>
      <c r="X43" s="571">
        <f t="shared" si="16"/>
        <v>0</v>
      </c>
      <c r="Y43" s="541">
        <f t="shared" si="16"/>
        <v>0</v>
      </c>
      <c r="Z43" s="533"/>
      <c r="AA43" s="518"/>
      <c r="AB43" s="518"/>
      <c r="AC43" s="525"/>
      <c r="AD43" s="566"/>
      <c r="AE43" s="564"/>
      <c r="AF43" s="544">
        <f t="shared" si="13"/>
        <v>0</v>
      </c>
      <c r="AG43" s="553">
        <f t="shared" si="14"/>
        <v>0</v>
      </c>
      <c r="AH43" s="541">
        <f t="shared" si="15"/>
        <v>0</v>
      </c>
      <c r="AI43" s="988"/>
      <c r="AJ43" s="1223" t="e">
        <f t="shared" si="1"/>
        <v>#DIV/0!</v>
      </c>
      <c r="AK43" s="1149"/>
    </row>
    <row r="44" spans="1:37" ht="13.5" thickBot="1">
      <c r="A44" s="2627" t="s">
        <v>211</v>
      </c>
      <c r="B44" s="2628"/>
      <c r="C44" s="405">
        <f aca="true" t="shared" si="17" ref="C44:Y44">SUM(C40:C43)</f>
        <v>0</v>
      </c>
      <c r="D44" s="426">
        <f t="shared" si="17"/>
        <v>0</v>
      </c>
      <c r="E44" s="426">
        <f t="shared" si="17"/>
        <v>0</v>
      </c>
      <c r="F44" s="426">
        <f t="shared" si="17"/>
        <v>0</v>
      </c>
      <c r="G44" s="426">
        <f t="shared" si="17"/>
        <v>0</v>
      </c>
      <c r="H44" s="426">
        <f t="shared" si="17"/>
        <v>0</v>
      </c>
      <c r="I44" s="426">
        <f t="shared" si="17"/>
        <v>0</v>
      </c>
      <c r="J44" s="979">
        <f t="shared" si="17"/>
        <v>0</v>
      </c>
      <c r="K44" s="405">
        <f t="shared" si="17"/>
        <v>0</v>
      </c>
      <c r="L44" s="494">
        <f t="shared" si="17"/>
        <v>0</v>
      </c>
      <c r="M44" s="495">
        <f t="shared" si="17"/>
        <v>0</v>
      </c>
      <c r="N44" s="405">
        <f t="shared" si="17"/>
        <v>0</v>
      </c>
      <c r="O44" s="494">
        <f t="shared" si="17"/>
        <v>0</v>
      </c>
      <c r="P44" s="494">
        <f t="shared" si="17"/>
        <v>0</v>
      </c>
      <c r="Q44" s="494">
        <f t="shared" si="17"/>
        <v>0</v>
      </c>
      <c r="R44" s="494">
        <f t="shared" si="17"/>
        <v>0</v>
      </c>
      <c r="S44" s="494">
        <f t="shared" si="17"/>
        <v>0</v>
      </c>
      <c r="T44" s="494">
        <f t="shared" si="17"/>
        <v>0</v>
      </c>
      <c r="U44" s="494">
        <f t="shared" si="17"/>
        <v>0</v>
      </c>
      <c r="V44" s="494">
        <f t="shared" si="17"/>
        <v>0</v>
      </c>
      <c r="W44" s="495">
        <f t="shared" si="17"/>
        <v>0</v>
      </c>
      <c r="X44" s="405">
        <f t="shared" si="17"/>
        <v>0</v>
      </c>
      <c r="Y44" s="984">
        <f t="shared" si="17"/>
        <v>0</v>
      </c>
      <c r="Z44" s="405">
        <f aca="true" t="shared" si="18" ref="Z44:AE44">SUM(Z40:Z43)</f>
        <v>0</v>
      </c>
      <c r="AA44" s="494">
        <f t="shared" si="18"/>
        <v>0</v>
      </c>
      <c r="AB44" s="494">
        <f t="shared" si="18"/>
        <v>0</v>
      </c>
      <c r="AC44" s="984">
        <f t="shared" si="18"/>
        <v>0</v>
      </c>
      <c r="AD44" s="405">
        <f t="shared" si="18"/>
        <v>0</v>
      </c>
      <c r="AE44" s="495">
        <f t="shared" si="18"/>
        <v>0</v>
      </c>
      <c r="AF44" s="405">
        <f>SUM(AF40:AF43)</f>
        <v>0</v>
      </c>
      <c r="AG44" s="987">
        <f>SUM(AG40:AG43)</f>
        <v>0</v>
      </c>
      <c r="AH44" s="495">
        <f>SUM(AH40:AH43)</f>
        <v>0</v>
      </c>
      <c r="AI44" s="494">
        <f>SUM(AI40:AI43)</f>
        <v>0</v>
      </c>
      <c r="AJ44" s="1032" t="e">
        <f t="shared" si="1"/>
        <v>#DIV/0!</v>
      </c>
      <c r="AK44" s="494">
        <f>SUM(AK40:AK43)</f>
        <v>0</v>
      </c>
    </row>
    <row r="45" spans="1:37" ht="13.5" thickBot="1">
      <c r="A45" s="2619" t="s">
        <v>213</v>
      </c>
      <c r="B45" s="2620"/>
      <c r="C45" s="2620"/>
      <c r="D45" s="2620"/>
      <c r="E45" s="2620"/>
      <c r="F45" s="2620"/>
      <c r="G45" s="2620"/>
      <c r="H45" s="2620"/>
      <c r="I45" s="2620"/>
      <c r="J45" s="2620"/>
      <c r="K45" s="2620"/>
      <c r="L45" s="2620"/>
      <c r="M45" s="2620"/>
      <c r="N45" s="2620"/>
      <c r="O45" s="2620"/>
      <c r="P45" s="2620"/>
      <c r="Q45" s="2620"/>
      <c r="R45" s="2620"/>
      <c r="S45" s="2620"/>
      <c r="T45" s="2620"/>
      <c r="U45" s="2620"/>
      <c r="V45" s="2620"/>
      <c r="W45" s="2620"/>
      <c r="X45" s="2620"/>
      <c r="Y45" s="2620"/>
      <c r="Z45" s="2620"/>
      <c r="AA45" s="2620"/>
      <c r="AB45" s="2620"/>
      <c r="AC45" s="2620"/>
      <c r="AD45" s="2620"/>
      <c r="AE45" s="2620"/>
      <c r="AF45" s="2620"/>
      <c r="AG45" s="2620"/>
      <c r="AH45" s="2620"/>
      <c r="AI45" s="2620"/>
      <c r="AJ45" s="2620"/>
      <c r="AK45" s="2621"/>
    </row>
    <row r="46" spans="1:37" ht="12.75">
      <c r="A46" s="1590" t="s">
        <v>37</v>
      </c>
      <c r="B46" s="461" t="s">
        <v>120</v>
      </c>
      <c r="C46" s="1595"/>
      <c r="D46" s="1592"/>
      <c r="E46" s="1592"/>
      <c r="F46" s="1592"/>
      <c r="G46" s="1592"/>
      <c r="H46" s="1592"/>
      <c r="I46" s="1592"/>
      <c r="J46" s="1593"/>
      <c r="K46" s="1594">
        <f>I46+G46+E46+C46</f>
        <v>0</v>
      </c>
      <c r="L46" s="1570"/>
      <c r="M46" s="1571">
        <f>J46+H46+F46+D46</f>
        <v>0</v>
      </c>
      <c r="N46" s="1595"/>
      <c r="O46" s="1596"/>
      <c r="P46" s="1596"/>
      <c r="Q46" s="1596"/>
      <c r="R46" s="1596"/>
      <c r="S46" s="1596"/>
      <c r="T46" s="1596"/>
      <c r="U46" s="1596"/>
      <c r="V46" s="1596"/>
      <c r="W46" s="1597"/>
      <c r="X46" s="1594">
        <f aca="true" t="shared" si="19" ref="X46:Y48">V46+T46+R46+P46+N46</f>
        <v>0</v>
      </c>
      <c r="Y46" s="1571">
        <f t="shared" si="19"/>
        <v>0</v>
      </c>
      <c r="Z46" s="1595"/>
      <c r="AA46" s="1596"/>
      <c r="AB46" s="1596"/>
      <c r="AC46" s="1598"/>
      <c r="AD46" s="1599"/>
      <c r="AE46" s="1600"/>
      <c r="AF46" s="1601">
        <f>X46+K46</f>
        <v>0</v>
      </c>
      <c r="AG46" s="1602">
        <f>L46+X46+AD46</f>
        <v>0</v>
      </c>
      <c r="AH46" s="1571">
        <f>Y46+M46</f>
        <v>0</v>
      </c>
      <c r="AI46" s="1603"/>
      <c r="AJ46" s="1604" t="e">
        <f>AH46/AF46</f>
        <v>#DIV/0!</v>
      </c>
      <c r="AK46" s="1107"/>
    </row>
    <row r="47" spans="1:37" ht="12.75">
      <c r="A47" s="521" t="s">
        <v>46</v>
      </c>
      <c r="B47" s="1607" t="s">
        <v>428</v>
      </c>
      <c r="C47" s="388"/>
      <c r="D47" s="372"/>
      <c r="E47" s="373"/>
      <c r="F47" s="373"/>
      <c r="G47" s="373"/>
      <c r="H47" s="373"/>
      <c r="I47" s="373"/>
      <c r="J47" s="375"/>
      <c r="K47" s="1100">
        <f>I47+G47+E47+C47</f>
        <v>0</v>
      </c>
      <c r="L47" s="333"/>
      <c r="M47" s="1101">
        <f>J47+H47+F47+D47</f>
        <v>0</v>
      </c>
      <c r="N47" s="394"/>
      <c r="O47" s="395"/>
      <c r="P47" s="395"/>
      <c r="Q47" s="395"/>
      <c r="R47" s="395"/>
      <c r="S47" s="395"/>
      <c r="T47" s="395"/>
      <c r="U47" s="395"/>
      <c r="V47" s="395"/>
      <c r="W47" s="397"/>
      <c r="X47" s="1100">
        <f t="shared" si="19"/>
        <v>0</v>
      </c>
      <c r="Y47" s="1101">
        <f t="shared" si="19"/>
        <v>0</v>
      </c>
      <c r="Z47" s="394"/>
      <c r="AA47" s="395"/>
      <c r="AB47" s="395"/>
      <c r="AC47" s="396"/>
      <c r="AD47" s="1224"/>
      <c r="AE47" s="1225"/>
      <c r="AF47" s="645">
        <f>X47+K47</f>
        <v>0</v>
      </c>
      <c r="AG47" s="1103">
        <f>L47+X47+AD47</f>
        <v>0</v>
      </c>
      <c r="AH47" s="1101">
        <f>Y47+M47</f>
        <v>0</v>
      </c>
      <c r="AI47" s="1226"/>
      <c r="AJ47" s="1222" t="e">
        <f>AH47/AF47</f>
        <v>#DIV/0!</v>
      </c>
      <c r="AK47" s="1588"/>
    </row>
    <row r="48" spans="1:37" ht="13.5" thickBot="1">
      <c r="A48" s="1591" t="s">
        <v>50</v>
      </c>
      <c r="B48" s="2325" t="s">
        <v>102</v>
      </c>
      <c r="C48" s="388"/>
      <c r="D48" s="88"/>
      <c r="E48" s="88"/>
      <c r="F48" s="88"/>
      <c r="G48" s="88"/>
      <c r="H48" s="88"/>
      <c r="I48" s="88"/>
      <c r="J48" s="448"/>
      <c r="K48" s="1605">
        <f t="shared" si="11"/>
        <v>0</v>
      </c>
      <c r="L48" s="864"/>
      <c r="M48" s="1606">
        <f t="shared" si="12"/>
        <v>0</v>
      </c>
      <c r="N48" s="533"/>
      <c r="O48" s="518"/>
      <c r="P48" s="518"/>
      <c r="Q48" s="518"/>
      <c r="R48" s="518"/>
      <c r="S48" s="518"/>
      <c r="T48" s="518"/>
      <c r="U48" s="518"/>
      <c r="V48" s="518"/>
      <c r="W48" s="565"/>
      <c r="X48" s="570">
        <f t="shared" si="19"/>
        <v>0</v>
      </c>
      <c r="Y48" s="538">
        <f t="shared" si="19"/>
        <v>0</v>
      </c>
      <c r="Z48" s="532"/>
      <c r="AA48" s="512"/>
      <c r="AB48" s="512"/>
      <c r="AC48" s="524"/>
      <c r="AD48" s="563"/>
      <c r="AE48" s="561"/>
      <c r="AF48" s="543">
        <f t="shared" si="13"/>
        <v>0</v>
      </c>
      <c r="AG48" s="552">
        <f t="shared" si="14"/>
        <v>0</v>
      </c>
      <c r="AH48" s="538">
        <f t="shared" si="15"/>
        <v>0</v>
      </c>
      <c r="AI48" s="568"/>
      <c r="AJ48" s="1043" t="e">
        <f t="shared" si="1"/>
        <v>#DIV/0!</v>
      </c>
      <c r="AK48" s="1073"/>
    </row>
    <row r="49" spans="1:37" s="2" customFormat="1" ht="14.25" customHeight="1" thickBot="1">
      <c r="A49" s="2630" t="s">
        <v>211</v>
      </c>
      <c r="B49" s="2631"/>
      <c r="C49" s="398">
        <f aca="true" t="shared" si="20" ref="C49:M49">SUM(C46:C48)</f>
        <v>0</v>
      </c>
      <c r="D49" s="398">
        <f t="shared" si="20"/>
        <v>0</v>
      </c>
      <c r="E49" s="494">
        <f t="shared" si="20"/>
        <v>0</v>
      </c>
      <c r="F49" s="494">
        <f t="shared" si="20"/>
        <v>0</v>
      </c>
      <c r="G49" s="494">
        <f t="shared" si="20"/>
        <v>0</v>
      </c>
      <c r="H49" s="494">
        <f t="shared" si="20"/>
        <v>0</v>
      </c>
      <c r="I49" s="494">
        <f t="shared" si="20"/>
        <v>0</v>
      </c>
      <c r="J49" s="495">
        <f t="shared" si="20"/>
        <v>0</v>
      </c>
      <c r="K49" s="398">
        <f t="shared" si="20"/>
        <v>0</v>
      </c>
      <c r="L49" s="494">
        <f t="shared" si="20"/>
        <v>0</v>
      </c>
      <c r="M49" s="984">
        <f t="shared" si="20"/>
        <v>0</v>
      </c>
      <c r="N49" s="405">
        <f aca="true" t="shared" si="21" ref="N49:W49">SUM(N46:N48)</f>
        <v>0</v>
      </c>
      <c r="O49" s="494">
        <f t="shared" si="21"/>
        <v>0</v>
      </c>
      <c r="P49" s="494">
        <f t="shared" si="21"/>
        <v>0</v>
      </c>
      <c r="Q49" s="494">
        <f t="shared" si="21"/>
        <v>0</v>
      </c>
      <c r="R49" s="494">
        <f t="shared" si="21"/>
        <v>0</v>
      </c>
      <c r="S49" s="494">
        <f t="shared" si="21"/>
        <v>0</v>
      </c>
      <c r="T49" s="494">
        <f t="shared" si="21"/>
        <v>0</v>
      </c>
      <c r="U49" s="494">
        <f t="shared" si="21"/>
        <v>0</v>
      </c>
      <c r="V49" s="494">
        <f t="shared" si="21"/>
        <v>0</v>
      </c>
      <c r="W49" s="984">
        <f t="shared" si="21"/>
        <v>0</v>
      </c>
      <c r="X49" s="405">
        <f>SUM(X46:X48)</f>
        <v>0</v>
      </c>
      <c r="Y49" s="495">
        <f>SUM(Y46:Y48)</f>
        <v>0</v>
      </c>
      <c r="Z49" s="451">
        <f aca="true" t="shared" si="22" ref="Z49:AK49">SUM(Z40:Z48)</f>
        <v>0</v>
      </c>
      <c r="AA49" s="989">
        <f t="shared" si="22"/>
        <v>0</v>
      </c>
      <c r="AB49" s="989">
        <f t="shared" si="22"/>
        <v>0</v>
      </c>
      <c r="AC49" s="990">
        <f t="shared" si="22"/>
        <v>0</v>
      </c>
      <c r="AD49" s="451">
        <f t="shared" si="22"/>
        <v>0</v>
      </c>
      <c r="AE49" s="990">
        <f t="shared" si="22"/>
        <v>0</v>
      </c>
      <c r="AF49" s="451">
        <f>SUM(AF46:AF48)</f>
        <v>0</v>
      </c>
      <c r="AG49" s="997">
        <f>SUM(AG46:AG48)</f>
        <v>0</v>
      </c>
      <c r="AH49" s="990">
        <f>SUM(AH46:AH48)</f>
        <v>0</v>
      </c>
      <c r="AI49" s="495">
        <f t="shared" si="22"/>
        <v>0</v>
      </c>
      <c r="AJ49" s="1032" t="e">
        <f t="shared" si="1"/>
        <v>#DIV/0!</v>
      </c>
      <c r="AK49" s="455">
        <f t="shared" si="22"/>
        <v>0</v>
      </c>
    </row>
    <row r="50" spans="1:37" s="236" customFormat="1" ht="14.25" customHeight="1" thickBot="1">
      <c r="A50" s="2331" t="s">
        <v>42</v>
      </c>
      <c r="B50" s="578" t="s">
        <v>215</v>
      </c>
      <c r="C50" s="980">
        <f>C7+C8+C9+C10+C11+C12+C13+C14+C15+C16+C48</f>
        <v>0</v>
      </c>
      <c r="D50" s="980">
        <f aca="true" t="shared" si="23" ref="D50:M50">D7+D8+D9+D10+D11+D12+D13+D14+D15+D16+D48</f>
        <v>0</v>
      </c>
      <c r="E50" s="980">
        <f t="shared" si="23"/>
        <v>0</v>
      </c>
      <c r="F50" s="980">
        <f t="shared" si="23"/>
        <v>0</v>
      </c>
      <c r="G50" s="980">
        <f t="shared" si="23"/>
        <v>0</v>
      </c>
      <c r="H50" s="980">
        <f t="shared" si="23"/>
        <v>0</v>
      </c>
      <c r="I50" s="980">
        <f t="shared" si="23"/>
        <v>0</v>
      </c>
      <c r="J50" s="981">
        <f t="shared" si="23"/>
        <v>0</v>
      </c>
      <c r="K50" s="982">
        <f t="shared" si="23"/>
        <v>0</v>
      </c>
      <c r="L50" s="980">
        <f t="shared" si="23"/>
        <v>0</v>
      </c>
      <c r="M50" s="983">
        <f t="shared" si="23"/>
        <v>0</v>
      </c>
      <c r="N50" s="985">
        <f aca="true" t="shared" si="24" ref="N50:Y50">N7+N8+N9+N10+N11+N12+N13+N14+N15+N16+N48</f>
        <v>0</v>
      </c>
      <c r="O50" s="985">
        <f t="shared" si="24"/>
        <v>0</v>
      </c>
      <c r="P50" s="985">
        <f t="shared" si="24"/>
        <v>0</v>
      </c>
      <c r="Q50" s="985">
        <f t="shared" si="24"/>
        <v>0</v>
      </c>
      <c r="R50" s="985">
        <f t="shared" si="24"/>
        <v>0</v>
      </c>
      <c r="S50" s="985">
        <f t="shared" si="24"/>
        <v>0</v>
      </c>
      <c r="T50" s="985">
        <f t="shared" si="24"/>
        <v>0</v>
      </c>
      <c r="U50" s="985">
        <f t="shared" si="24"/>
        <v>0</v>
      </c>
      <c r="V50" s="985">
        <f t="shared" si="24"/>
        <v>0</v>
      </c>
      <c r="W50" s="986">
        <f t="shared" si="24"/>
        <v>0</v>
      </c>
      <c r="X50" s="982">
        <f t="shared" si="24"/>
        <v>0</v>
      </c>
      <c r="Y50" s="981">
        <f t="shared" si="24"/>
        <v>0</v>
      </c>
      <c r="Z50" s="982">
        <f aca="true" t="shared" si="25" ref="Z50:AH50">Z7+Z8+Z9+Z10+Z11+Z12+Z13+Z14+Z15+Z16+Z48</f>
        <v>0</v>
      </c>
      <c r="AA50" s="994">
        <f t="shared" si="25"/>
        <v>0</v>
      </c>
      <c r="AB50" s="994">
        <f t="shared" si="25"/>
        <v>0</v>
      </c>
      <c r="AC50" s="995">
        <f t="shared" si="25"/>
        <v>0</v>
      </c>
      <c r="AD50" s="980">
        <f t="shared" si="25"/>
        <v>0</v>
      </c>
      <c r="AE50" s="995">
        <f t="shared" si="25"/>
        <v>0</v>
      </c>
      <c r="AF50" s="980">
        <f t="shared" si="25"/>
        <v>0</v>
      </c>
      <c r="AG50" s="994">
        <f t="shared" si="25"/>
        <v>0</v>
      </c>
      <c r="AH50" s="995">
        <f t="shared" si="25"/>
        <v>0</v>
      </c>
      <c r="AI50" s="579">
        <f>AI7+AI8+AI9+AI10+AI11+AI12</f>
        <v>0</v>
      </c>
      <c r="AJ50" s="1044" t="e">
        <f t="shared" si="1"/>
        <v>#DIV/0!</v>
      </c>
      <c r="AK50" s="580">
        <f>AK7+AK8+AK9+AK10+AK11+AK12</f>
        <v>0</v>
      </c>
    </row>
    <row r="51" spans="1:37" s="2" customFormat="1" ht="14.25" customHeight="1" thickBot="1">
      <c r="A51" s="2330" t="s">
        <v>58</v>
      </c>
      <c r="B51" s="465" t="s">
        <v>216</v>
      </c>
      <c r="C51" s="573">
        <f>C52-C50</f>
        <v>0</v>
      </c>
      <c r="D51" s="573">
        <f aca="true" t="shared" si="26" ref="D51:M51">D52-D50</f>
        <v>0</v>
      </c>
      <c r="E51" s="573">
        <f t="shared" si="26"/>
        <v>0</v>
      </c>
      <c r="F51" s="573">
        <f t="shared" si="26"/>
        <v>0</v>
      </c>
      <c r="G51" s="573">
        <f t="shared" si="26"/>
        <v>0</v>
      </c>
      <c r="H51" s="573">
        <f t="shared" si="26"/>
        <v>0</v>
      </c>
      <c r="I51" s="573">
        <f t="shared" si="26"/>
        <v>0</v>
      </c>
      <c r="J51" s="574">
        <f t="shared" si="26"/>
        <v>0</v>
      </c>
      <c r="K51" s="576">
        <f t="shared" si="26"/>
        <v>0</v>
      </c>
      <c r="L51" s="573">
        <f t="shared" si="26"/>
        <v>0</v>
      </c>
      <c r="M51" s="577">
        <f t="shared" si="26"/>
        <v>0</v>
      </c>
      <c r="N51" s="573">
        <f aca="true" t="shared" si="27" ref="N51:AK51">N52-N50</f>
        <v>0</v>
      </c>
      <c r="O51" s="573">
        <f t="shared" si="27"/>
        <v>0</v>
      </c>
      <c r="P51" s="573">
        <f t="shared" si="27"/>
        <v>0</v>
      </c>
      <c r="Q51" s="573">
        <f t="shared" si="27"/>
        <v>0</v>
      </c>
      <c r="R51" s="573">
        <f t="shared" si="27"/>
        <v>0</v>
      </c>
      <c r="S51" s="573">
        <f t="shared" si="27"/>
        <v>0</v>
      </c>
      <c r="T51" s="573">
        <f t="shared" si="27"/>
        <v>0</v>
      </c>
      <c r="U51" s="573">
        <f t="shared" si="27"/>
        <v>0</v>
      </c>
      <c r="V51" s="573">
        <f t="shared" si="27"/>
        <v>0</v>
      </c>
      <c r="W51" s="574">
        <f t="shared" si="27"/>
        <v>0</v>
      </c>
      <c r="X51" s="576">
        <f t="shared" si="27"/>
        <v>0</v>
      </c>
      <c r="Y51" s="574">
        <f t="shared" si="27"/>
        <v>0</v>
      </c>
      <c r="Z51" s="991">
        <f t="shared" si="27"/>
        <v>0</v>
      </c>
      <c r="AA51" s="992">
        <f t="shared" si="27"/>
        <v>0</v>
      </c>
      <c r="AB51" s="992">
        <f t="shared" si="27"/>
        <v>0</v>
      </c>
      <c r="AC51" s="993">
        <f t="shared" si="27"/>
        <v>0</v>
      </c>
      <c r="AD51" s="996">
        <f t="shared" si="27"/>
        <v>0</v>
      </c>
      <c r="AE51" s="993">
        <f t="shared" si="27"/>
        <v>0</v>
      </c>
      <c r="AF51" s="996">
        <f t="shared" si="27"/>
        <v>0</v>
      </c>
      <c r="AG51" s="992">
        <f t="shared" si="27"/>
        <v>0</v>
      </c>
      <c r="AH51" s="993">
        <f t="shared" si="27"/>
        <v>0</v>
      </c>
      <c r="AI51" s="577">
        <f t="shared" si="27"/>
        <v>0</v>
      </c>
      <c r="AJ51" s="1034" t="e">
        <f t="shared" si="1"/>
        <v>#DIV/0!</v>
      </c>
      <c r="AK51" s="575">
        <f t="shared" si="27"/>
        <v>0</v>
      </c>
    </row>
    <row r="52" spans="1:37" ht="18" customHeight="1" thickBot="1">
      <c r="A52" s="2332">
        <v>38</v>
      </c>
      <c r="B52" s="465" t="s">
        <v>217</v>
      </c>
      <c r="C52" s="573">
        <f aca="true" t="shared" si="28" ref="C52:AH52">C38+C44+C49</f>
        <v>0</v>
      </c>
      <c r="D52" s="573">
        <f t="shared" si="28"/>
        <v>0</v>
      </c>
      <c r="E52" s="573">
        <f t="shared" si="28"/>
        <v>0</v>
      </c>
      <c r="F52" s="573">
        <f t="shared" si="28"/>
        <v>0</v>
      </c>
      <c r="G52" s="573">
        <f t="shared" si="28"/>
        <v>0</v>
      </c>
      <c r="H52" s="573">
        <f t="shared" si="28"/>
        <v>0</v>
      </c>
      <c r="I52" s="573">
        <f t="shared" si="28"/>
        <v>0</v>
      </c>
      <c r="J52" s="574">
        <f t="shared" si="28"/>
        <v>0</v>
      </c>
      <c r="K52" s="576">
        <f t="shared" si="28"/>
        <v>0</v>
      </c>
      <c r="L52" s="573">
        <f t="shared" si="28"/>
        <v>0</v>
      </c>
      <c r="M52" s="577">
        <f t="shared" si="28"/>
        <v>0</v>
      </c>
      <c r="N52" s="573">
        <f t="shared" si="28"/>
        <v>0</v>
      </c>
      <c r="O52" s="573">
        <f t="shared" si="28"/>
        <v>0</v>
      </c>
      <c r="P52" s="573">
        <f t="shared" si="28"/>
        <v>0</v>
      </c>
      <c r="Q52" s="573">
        <f t="shared" si="28"/>
        <v>0</v>
      </c>
      <c r="R52" s="573">
        <f t="shared" si="28"/>
        <v>0</v>
      </c>
      <c r="S52" s="573">
        <f t="shared" si="28"/>
        <v>0</v>
      </c>
      <c r="T52" s="573">
        <f t="shared" si="28"/>
        <v>0</v>
      </c>
      <c r="U52" s="573">
        <f t="shared" si="28"/>
        <v>0</v>
      </c>
      <c r="V52" s="573">
        <f t="shared" si="28"/>
        <v>0</v>
      </c>
      <c r="W52" s="574">
        <f t="shared" si="28"/>
        <v>0</v>
      </c>
      <c r="X52" s="576">
        <f t="shared" si="28"/>
        <v>0</v>
      </c>
      <c r="Y52" s="574">
        <f t="shared" si="28"/>
        <v>0</v>
      </c>
      <c r="Z52" s="991">
        <f t="shared" si="28"/>
        <v>0</v>
      </c>
      <c r="AA52" s="992">
        <f t="shared" si="28"/>
        <v>0</v>
      </c>
      <c r="AB52" s="992">
        <f t="shared" si="28"/>
        <v>0</v>
      </c>
      <c r="AC52" s="993">
        <f t="shared" si="28"/>
        <v>0</v>
      </c>
      <c r="AD52" s="996">
        <f t="shared" si="28"/>
        <v>0</v>
      </c>
      <c r="AE52" s="993">
        <f t="shared" si="28"/>
        <v>0</v>
      </c>
      <c r="AF52" s="996">
        <f t="shared" si="28"/>
        <v>0</v>
      </c>
      <c r="AG52" s="992">
        <f t="shared" si="28"/>
        <v>0</v>
      </c>
      <c r="AH52" s="993">
        <f t="shared" si="28"/>
        <v>0</v>
      </c>
      <c r="AI52" s="577">
        <f>AI38+AI49</f>
        <v>0</v>
      </c>
      <c r="AJ52" s="1034" t="e">
        <f t="shared" si="1"/>
        <v>#DIV/0!</v>
      </c>
      <c r="AK52" s="575">
        <f>AK38+AK49</f>
        <v>0</v>
      </c>
    </row>
    <row r="53" spans="1:37" s="69" customFormat="1" ht="18" customHeight="1" thickBot="1">
      <c r="A53" s="1539"/>
      <c r="B53" s="1540"/>
      <c r="C53" s="1541"/>
      <c r="D53" s="1541"/>
      <c r="E53" s="1541"/>
      <c r="F53" s="1541"/>
      <c r="G53" s="1541"/>
      <c r="H53" s="1541"/>
      <c r="I53" s="1541"/>
      <c r="J53" s="1541"/>
      <c r="K53" s="1541"/>
      <c r="L53" s="1541"/>
      <c r="M53" s="1541"/>
      <c r="N53" s="1541"/>
      <c r="O53" s="1541"/>
      <c r="P53" s="1541"/>
      <c r="Q53" s="1541"/>
      <c r="R53" s="1541"/>
      <c r="S53" s="1541"/>
      <c r="T53" s="1541"/>
      <c r="U53" s="1541"/>
      <c r="V53" s="1541"/>
      <c r="W53" s="1541"/>
      <c r="X53" s="1541"/>
      <c r="Y53" s="1541"/>
      <c r="Z53" s="1542"/>
      <c r="AA53" s="1542"/>
      <c r="AB53" s="1542"/>
      <c r="AC53" s="1542"/>
      <c r="AD53" s="1542"/>
      <c r="AE53" s="1542"/>
      <c r="AF53" s="1542"/>
      <c r="AG53" s="1542"/>
      <c r="AH53" s="1542"/>
      <c r="AI53" s="1541"/>
      <c r="AJ53" s="1543"/>
      <c r="AK53" s="1544"/>
    </row>
    <row r="54" spans="1:37" ht="13.5" thickBot="1">
      <c r="A54" s="2551" t="s">
        <v>409</v>
      </c>
      <c r="B54" s="2552"/>
      <c r="C54" s="2552"/>
      <c r="D54" s="2552"/>
      <c r="E54" s="2552"/>
      <c r="F54" s="2552"/>
      <c r="G54" s="2552"/>
      <c r="H54" s="2552"/>
      <c r="I54" s="2552"/>
      <c r="J54" s="2552"/>
      <c r="K54" s="2552"/>
      <c r="L54" s="2552"/>
      <c r="M54" s="2552"/>
      <c r="N54" s="2552"/>
      <c r="O54" s="2552"/>
      <c r="P54" s="2552"/>
      <c r="Q54" s="2552"/>
      <c r="R54" s="2552"/>
      <c r="S54" s="2552"/>
      <c r="T54" s="2552"/>
      <c r="U54" s="2552"/>
      <c r="V54" s="2552"/>
      <c r="W54" s="2552"/>
      <c r="X54" s="2552"/>
      <c r="Y54" s="2552"/>
      <c r="Z54" s="2552"/>
      <c r="AA54" s="2552"/>
      <c r="AB54" s="2552"/>
      <c r="AC54" s="2552"/>
      <c r="AD54" s="2552"/>
      <c r="AE54" s="2552"/>
      <c r="AF54" s="2552"/>
      <c r="AG54" s="2552"/>
      <c r="AH54" s="2552"/>
      <c r="AI54" s="2552"/>
      <c r="AJ54" s="2552"/>
      <c r="AK54" s="2553"/>
    </row>
    <row r="55" spans="1:37" ht="15">
      <c r="A55" s="2343">
        <v>1</v>
      </c>
      <c r="B55" s="2326" t="s">
        <v>456</v>
      </c>
      <c r="C55" s="1595"/>
      <c r="D55" s="1592"/>
      <c r="E55" s="1592"/>
      <c r="F55" s="1592"/>
      <c r="G55" s="1592"/>
      <c r="H55" s="1592"/>
      <c r="I55" s="1592"/>
      <c r="J55" s="2349"/>
      <c r="K55" s="1601">
        <f aca="true" t="shared" si="29" ref="K55:K63">I55+G55+E55+C55</f>
        <v>0</v>
      </c>
      <c r="L55" s="1570"/>
      <c r="M55" s="1571">
        <f aca="true" t="shared" si="30" ref="M55:M63">J55+H55+F55+D55</f>
        <v>0</v>
      </c>
      <c r="N55" s="1814"/>
      <c r="O55" s="1815"/>
      <c r="P55" s="1815"/>
      <c r="Q55" s="1815"/>
      <c r="R55" s="1815"/>
      <c r="S55" s="1815"/>
      <c r="T55" s="1815"/>
      <c r="U55" s="1815"/>
      <c r="V55" s="1815"/>
      <c r="W55" s="2355"/>
      <c r="X55" s="1601">
        <f aca="true" t="shared" si="31" ref="X55:Y58">V55+T55+R55+P55+N55</f>
        <v>0</v>
      </c>
      <c r="Y55" s="1571">
        <f t="shared" si="31"/>
        <v>0</v>
      </c>
      <c r="Z55" s="1595"/>
      <c r="AA55" s="1596"/>
      <c r="AB55" s="1596"/>
      <c r="AC55" s="1598"/>
      <c r="AD55" s="1599"/>
      <c r="AE55" s="1600"/>
      <c r="AF55" s="1601">
        <f aca="true" t="shared" si="32" ref="AF55:AF63">X55+K55</f>
        <v>0</v>
      </c>
      <c r="AG55" s="1602">
        <f aca="true" t="shared" si="33" ref="AG55:AG63">L55+X55+AD55</f>
        <v>0</v>
      </c>
      <c r="AH55" s="1571">
        <f aca="true" t="shared" si="34" ref="AH55:AH63">Y55+M55</f>
        <v>0</v>
      </c>
      <c r="AI55" s="2365"/>
      <c r="AJ55" s="2361" t="e">
        <f aca="true" t="shared" si="35" ref="AJ55:AJ63">AH55/AF55</f>
        <v>#DIV/0!</v>
      </c>
      <c r="AK55" s="2370"/>
    </row>
    <row r="56" spans="1:37" ht="15">
      <c r="A56" s="2344">
        <v>2</v>
      </c>
      <c r="B56" s="2327" t="s">
        <v>477</v>
      </c>
      <c r="C56" s="532"/>
      <c r="D56" s="88"/>
      <c r="E56" s="88"/>
      <c r="F56" s="88"/>
      <c r="G56" s="88"/>
      <c r="H56" s="88"/>
      <c r="I56" s="88"/>
      <c r="J56" s="444"/>
      <c r="K56" s="543">
        <f t="shared" si="29"/>
        <v>0</v>
      </c>
      <c r="L56" s="330"/>
      <c r="M56" s="538">
        <f t="shared" si="30"/>
        <v>0</v>
      </c>
      <c r="N56" s="533"/>
      <c r="O56" s="518"/>
      <c r="P56" s="518"/>
      <c r="Q56" s="518"/>
      <c r="R56" s="518"/>
      <c r="S56" s="518"/>
      <c r="T56" s="518"/>
      <c r="U56" s="518"/>
      <c r="V56" s="518"/>
      <c r="W56" s="525"/>
      <c r="X56" s="543">
        <f t="shared" si="31"/>
        <v>0</v>
      </c>
      <c r="Y56" s="538">
        <f t="shared" si="31"/>
        <v>0</v>
      </c>
      <c r="Z56" s="532"/>
      <c r="AA56" s="512"/>
      <c r="AB56" s="512"/>
      <c r="AC56" s="524"/>
      <c r="AD56" s="563"/>
      <c r="AE56" s="561"/>
      <c r="AF56" s="543">
        <f t="shared" si="32"/>
        <v>0</v>
      </c>
      <c r="AG56" s="552">
        <f t="shared" si="33"/>
        <v>0</v>
      </c>
      <c r="AH56" s="538">
        <f t="shared" si="34"/>
        <v>0</v>
      </c>
      <c r="AI56" s="2366"/>
      <c r="AJ56" s="2362" t="e">
        <f t="shared" si="35"/>
        <v>#DIV/0!</v>
      </c>
      <c r="AK56" s="74"/>
    </row>
    <row r="57" spans="1:37" ht="25.5">
      <c r="A57" s="2344">
        <v>3</v>
      </c>
      <c r="B57" s="2327" t="s">
        <v>457</v>
      </c>
      <c r="C57" s="388"/>
      <c r="D57" s="88"/>
      <c r="E57" s="88"/>
      <c r="F57" s="88"/>
      <c r="G57" s="88"/>
      <c r="H57" s="88"/>
      <c r="I57" s="88"/>
      <c r="J57" s="444"/>
      <c r="K57" s="543">
        <f t="shared" si="29"/>
        <v>0</v>
      </c>
      <c r="L57" s="330"/>
      <c r="M57" s="538">
        <f t="shared" si="30"/>
        <v>0</v>
      </c>
      <c r="N57" s="533"/>
      <c r="O57" s="518"/>
      <c r="P57" s="518"/>
      <c r="Q57" s="518"/>
      <c r="R57" s="518"/>
      <c r="S57" s="518"/>
      <c r="T57" s="518"/>
      <c r="U57" s="518"/>
      <c r="V57" s="518"/>
      <c r="W57" s="525"/>
      <c r="X57" s="543">
        <f t="shared" si="31"/>
        <v>0</v>
      </c>
      <c r="Y57" s="538">
        <f t="shared" si="31"/>
        <v>0</v>
      </c>
      <c r="Z57" s="532"/>
      <c r="AA57" s="512"/>
      <c r="AB57" s="512"/>
      <c r="AC57" s="524"/>
      <c r="AD57" s="563"/>
      <c r="AE57" s="561"/>
      <c r="AF57" s="543">
        <f t="shared" si="32"/>
        <v>0</v>
      </c>
      <c r="AG57" s="552">
        <f t="shared" si="33"/>
        <v>0</v>
      </c>
      <c r="AH57" s="538">
        <f t="shared" si="34"/>
        <v>0</v>
      </c>
      <c r="AI57" s="2366"/>
      <c r="AJ57" s="2362" t="e">
        <f t="shared" si="35"/>
        <v>#DIV/0!</v>
      </c>
      <c r="AK57" s="74"/>
    </row>
    <row r="58" spans="1:37" ht="25.5">
      <c r="A58" s="2344">
        <v>4</v>
      </c>
      <c r="B58" s="2328" t="s">
        <v>458</v>
      </c>
      <c r="C58" s="388"/>
      <c r="D58" s="88"/>
      <c r="E58" s="88"/>
      <c r="F58" s="88"/>
      <c r="G58" s="88"/>
      <c r="H58" s="88"/>
      <c r="I58" s="88"/>
      <c r="J58" s="444"/>
      <c r="K58" s="543">
        <f t="shared" si="29"/>
        <v>0</v>
      </c>
      <c r="L58" s="330"/>
      <c r="M58" s="538">
        <f t="shared" si="30"/>
        <v>0</v>
      </c>
      <c r="N58" s="532"/>
      <c r="O58" s="512"/>
      <c r="P58" s="512"/>
      <c r="Q58" s="512"/>
      <c r="R58" s="512"/>
      <c r="S58" s="512"/>
      <c r="T58" s="512"/>
      <c r="U58" s="512"/>
      <c r="V58" s="512"/>
      <c r="W58" s="524"/>
      <c r="X58" s="543">
        <f t="shared" si="31"/>
        <v>0</v>
      </c>
      <c r="Y58" s="538">
        <f t="shared" si="31"/>
        <v>0</v>
      </c>
      <c r="Z58" s="532"/>
      <c r="AA58" s="512"/>
      <c r="AB58" s="512"/>
      <c r="AC58" s="524"/>
      <c r="AD58" s="563"/>
      <c r="AE58" s="561"/>
      <c r="AF58" s="543">
        <f t="shared" si="32"/>
        <v>0</v>
      </c>
      <c r="AG58" s="552">
        <f t="shared" si="33"/>
        <v>0</v>
      </c>
      <c r="AH58" s="538">
        <f t="shared" si="34"/>
        <v>0</v>
      </c>
      <c r="AI58" s="2366"/>
      <c r="AJ58" s="2362" t="e">
        <f t="shared" si="35"/>
        <v>#DIV/0!</v>
      </c>
      <c r="AK58" s="17"/>
    </row>
    <row r="59" spans="1:37" ht="38.25">
      <c r="A59" s="2345">
        <v>5</v>
      </c>
      <c r="B59" s="2329" t="s">
        <v>485</v>
      </c>
      <c r="C59" s="532"/>
      <c r="D59" s="88"/>
      <c r="E59" s="88"/>
      <c r="F59" s="88"/>
      <c r="G59" s="88"/>
      <c r="H59" s="88"/>
      <c r="I59" s="88"/>
      <c r="J59" s="444"/>
      <c r="K59" s="543">
        <f t="shared" si="29"/>
        <v>0</v>
      </c>
      <c r="L59" s="330"/>
      <c r="M59" s="538">
        <f t="shared" si="30"/>
        <v>0</v>
      </c>
      <c r="N59" s="533"/>
      <c r="O59" s="518"/>
      <c r="P59" s="518"/>
      <c r="Q59" s="518"/>
      <c r="R59" s="518"/>
      <c r="S59" s="518"/>
      <c r="T59" s="518"/>
      <c r="U59" s="518"/>
      <c r="V59" s="518"/>
      <c r="W59" s="525"/>
      <c r="X59" s="543">
        <f aca="true" t="shared" si="36" ref="X59:Y63">V59+T59+R59+P59+N59</f>
        <v>0</v>
      </c>
      <c r="Y59" s="538">
        <f t="shared" si="36"/>
        <v>0</v>
      </c>
      <c r="Z59" s="532"/>
      <c r="AA59" s="512"/>
      <c r="AB59" s="512"/>
      <c r="AC59" s="524"/>
      <c r="AD59" s="563"/>
      <c r="AE59" s="561"/>
      <c r="AF59" s="543">
        <f t="shared" si="32"/>
        <v>0</v>
      </c>
      <c r="AG59" s="552">
        <f t="shared" si="33"/>
        <v>0</v>
      </c>
      <c r="AH59" s="538">
        <f t="shared" si="34"/>
        <v>0</v>
      </c>
      <c r="AI59" s="2366"/>
      <c r="AJ59" s="2362" t="e">
        <f t="shared" si="35"/>
        <v>#DIV/0!</v>
      </c>
      <c r="AK59" s="74"/>
    </row>
    <row r="60" spans="1:37" ht="25.5">
      <c r="A60" s="2345">
        <v>6</v>
      </c>
      <c r="B60" s="2329" t="s">
        <v>478</v>
      </c>
      <c r="C60" s="532"/>
      <c r="D60" s="88"/>
      <c r="E60" s="88"/>
      <c r="F60" s="88"/>
      <c r="G60" s="88"/>
      <c r="H60" s="88"/>
      <c r="I60" s="88"/>
      <c r="J60" s="444"/>
      <c r="K60" s="543">
        <f t="shared" si="29"/>
        <v>0</v>
      </c>
      <c r="L60" s="330"/>
      <c r="M60" s="538">
        <f t="shared" si="30"/>
        <v>0</v>
      </c>
      <c r="N60" s="533"/>
      <c r="O60" s="518"/>
      <c r="P60" s="518"/>
      <c r="Q60" s="518"/>
      <c r="R60" s="518"/>
      <c r="S60" s="518"/>
      <c r="T60" s="518"/>
      <c r="U60" s="518"/>
      <c r="V60" s="518"/>
      <c r="W60" s="525"/>
      <c r="X60" s="543">
        <f t="shared" si="36"/>
        <v>0</v>
      </c>
      <c r="Y60" s="538">
        <f t="shared" si="36"/>
        <v>0</v>
      </c>
      <c r="Z60" s="532"/>
      <c r="AA60" s="512"/>
      <c r="AB60" s="512"/>
      <c r="AC60" s="524"/>
      <c r="AD60" s="563"/>
      <c r="AE60" s="561"/>
      <c r="AF60" s="543">
        <f t="shared" si="32"/>
        <v>0</v>
      </c>
      <c r="AG60" s="552">
        <f t="shared" si="33"/>
        <v>0</v>
      </c>
      <c r="AH60" s="538">
        <f t="shared" si="34"/>
        <v>0</v>
      </c>
      <c r="AI60" s="2366"/>
      <c r="AJ60" s="2362" t="e">
        <f t="shared" si="35"/>
        <v>#DIV/0!</v>
      </c>
      <c r="AK60" s="74"/>
    </row>
    <row r="61" spans="1:37" ht="25.5">
      <c r="A61" s="2345">
        <v>7</v>
      </c>
      <c r="B61" s="2329" t="s">
        <v>479</v>
      </c>
      <c r="C61" s="532"/>
      <c r="D61" s="88"/>
      <c r="E61" s="88"/>
      <c r="F61" s="88"/>
      <c r="G61" s="88"/>
      <c r="H61" s="88"/>
      <c r="I61" s="88"/>
      <c r="J61" s="444"/>
      <c r="K61" s="543">
        <f t="shared" si="29"/>
        <v>0</v>
      </c>
      <c r="L61" s="330"/>
      <c r="M61" s="538">
        <f t="shared" si="30"/>
        <v>0</v>
      </c>
      <c r="N61" s="533"/>
      <c r="O61" s="518"/>
      <c r="P61" s="518"/>
      <c r="Q61" s="518"/>
      <c r="R61" s="518"/>
      <c r="S61" s="518"/>
      <c r="T61" s="518"/>
      <c r="U61" s="518"/>
      <c r="V61" s="518"/>
      <c r="W61" s="525"/>
      <c r="X61" s="543">
        <f t="shared" si="36"/>
        <v>0</v>
      </c>
      <c r="Y61" s="538">
        <f t="shared" si="36"/>
        <v>0</v>
      </c>
      <c r="Z61" s="532"/>
      <c r="AA61" s="512"/>
      <c r="AB61" s="512"/>
      <c r="AC61" s="524"/>
      <c r="AD61" s="563"/>
      <c r="AE61" s="561"/>
      <c r="AF61" s="543">
        <f t="shared" si="32"/>
        <v>0</v>
      </c>
      <c r="AG61" s="552">
        <f t="shared" si="33"/>
        <v>0</v>
      </c>
      <c r="AH61" s="538">
        <f t="shared" si="34"/>
        <v>0</v>
      </c>
      <c r="AI61" s="2366"/>
      <c r="AJ61" s="2362" t="e">
        <f t="shared" si="35"/>
        <v>#DIV/0!</v>
      </c>
      <c r="AK61" s="74"/>
    </row>
    <row r="62" spans="1:37" ht="25.5">
      <c r="A62" s="2345">
        <v>8</v>
      </c>
      <c r="B62" s="2329" t="s">
        <v>480</v>
      </c>
      <c r="C62" s="532"/>
      <c r="D62" s="88"/>
      <c r="E62" s="88"/>
      <c r="F62" s="88"/>
      <c r="G62" s="88"/>
      <c r="H62" s="88"/>
      <c r="I62" s="88"/>
      <c r="J62" s="444"/>
      <c r="K62" s="543">
        <f t="shared" si="29"/>
        <v>0</v>
      </c>
      <c r="L62" s="330"/>
      <c r="M62" s="538">
        <f t="shared" si="30"/>
        <v>0</v>
      </c>
      <c r="N62" s="533"/>
      <c r="O62" s="518"/>
      <c r="P62" s="518"/>
      <c r="Q62" s="518"/>
      <c r="R62" s="518"/>
      <c r="S62" s="518"/>
      <c r="T62" s="518"/>
      <c r="U62" s="518"/>
      <c r="V62" s="518"/>
      <c r="W62" s="525"/>
      <c r="X62" s="543">
        <f t="shared" si="36"/>
        <v>0</v>
      </c>
      <c r="Y62" s="538">
        <f t="shared" si="36"/>
        <v>0</v>
      </c>
      <c r="Z62" s="532"/>
      <c r="AA62" s="512"/>
      <c r="AB62" s="512"/>
      <c r="AC62" s="524"/>
      <c r="AD62" s="563"/>
      <c r="AE62" s="561"/>
      <c r="AF62" s="543">
        <f t="shared" si="32"/>
        <v>0</v>
      </c>
      <c r="AG62" s="552">
        <f t="shared" si="33"/>
        <v>0</v>
      </c>
      <c r="AH62" s="538">
        <f t="shared" si="34"/>
        <v>0</v>
      </c>
      <c r="AI62" s="2366"/>
      <c r="AJ62" s="2362" t="e">
        <f t="shared" si="35"/>
        <v>#DIV/0!</v>
      </c>
      <c r="AK62" s="74"/>
    </row>
    <row r="63" spans="1:37" ht="25.5">
      <c r="A63" s="2345">
        <v>9</v>
      </c>
      <c r="B63" s="2329" t="s">
        <v>481</v>
      </c>
      <c r="C63" s="533"/>
      <c r="D63" s="559"/>
      <c r="E63" s="559"/>
      <c r="F63" s="559"/>
      <c r="G63" s="559"/>
      <c r="H63" s="559"/>
      <c r="I63" s="559"/>
      <c r="J63" s="2350"/>
      <c r="K63" s="544">
        <f t="shared" si="29"/>
        <v>0</v>
      </c>
      <c r="L63" s="540"/>
      <c r="M63" s="541">
        <f t="shared" si="30"/>
        <v>0</v>
      </c>
      <c r="N63" s="533"/>
      <c r="O63" s="518"/>
      <c r="P63" s="518"/>
      <c r="Q63" s="518"/>
      <c r="R63" s="518"/>
      <c r="S63" s="518"/>
      <c r="T63" s="518"/>
      <c r="U63" s="518"/>
      <c r="V63" s="518"/>
      <c r="W63" s="525"/>
      <c r="X63" s="544">
        <f t="shared" si="36"/>
        <v>0</v>
      </c>
      <c r="Y63" s="541">
        <f t="shared" si="36"/>
        <v>0</v>
      </c>
      <c r="Z63" s="533"/>
      <c r="AA63" s="518"/>
      <c r="AB63" s="518"/>
      <c r="AC63" s="525"/>
      <c r="AD63" s="566"/>
      <c r="AE63" s="564"/>
      <c r="AF63" s="544">
        <f t="shared" si="32"/>
        <v>0</v>
      </c>
      <c r="AG63" s="553">
        <f t="shared" si="33"/>
        <v>0</v>
      </c>
      <c r="AH63" s="541">
        <f t="shared" si="34"/>
        <v>0</v>
      </c>
      <c r="AI63" s="2367"/>
      <c r="AJ63" s="2363" t="e">
        <f t="shared" si="35"/>
        <v>#DIV/0!</v>
      </c>
      <c r="AK63" s="74"/>
    </row>
    <row r="64" spans="1:37" ht="38.25">
      <c r="A64" s="2345">
        <v>10</v>
      </c>
      <c r="B64" s="2329" t="s">
        <v>482</v>
      </c>
      <c r="C64" s="532"/>
      <c r="D64" s="88"/>
      <c r="E64" s="88"/>
      <c r="F64" s="88"/>
      <c r="G64" s="88"/>
      <c r="H64" s="88"/>
      <c r="I64" s="88"/>
      <c r="J64" s="444"/>
      <c r="K64" s="543">
        <f>I64+G64+E64+C64</f>
        <v>0</v>
      </c>
      <c r="L64" s="330"/>
      <c r="M64" s="538">
        <f>J64+H64+F64+D64</f>
        <v>0</v>
      </c>
      <c r="N64" s="532"/>
      <c r="O64" s="512"/>
      <c r="P64" s="512"/>
      <c r="Q64" s="512"/>
      <c r="R64" s="512"/>
      <c r="S64" s="512"/>
      <c r="T64" s="512"/>
      <c r="U64" s="512"/>
      <c r="V64" s="512"/>
      <c r="W64" s="524"/>
      <c r="X64" s="543">
        <f aca="true" t="shared" si="37" ref="X64:Y66">V64+T64+R64+P64+N64</f>
        <v>0</v>
      </c>
      <c r="Y64" s="538">
        <f t="shared" si="37"/>
        <v>0</v>
      </c>
      <c r="Z64" s="532"/>
      <c r="AA64" s="512"/>
      <c r="AB64" s="512"/>
      <c r="AC64" s="524"/>
      <c r="AD64" s="563"/>
      <c r="AE64" s="561"/>
      <c r="AF64" s="543">
        <f>X64+K64</f>
        <v>0</v>
      </c>
      <c r="AG64" s="552">
        <f>L64+X64+AD64</f>
        <v>0</v>
      </c>
      <c r="AH64" s="538">
        <f>Y64+M64</f>
        <v>0</v>
      </c>
      <c r="AI64" s="2366"/>
      <c r="AJ64" s="2362" t="e">
        <f>AH64/AF64</f>
        <v>#DIV/0!</v>
      </c>
      <c r="AK64" s="17"/>
    </row>
    <row r="65" spans="1:37" ht="38.25">
      <c r="A65" s="2345">
        <v>11</v>
      </c>
      <c r="B65" s="2329" t="s">
        <v>483</v>
      </c>
      <c r="C65" s="532"/>
      <c r="D65" s="88"/>
      <c r="E65" s="88"/>
      <c r="F65" s="88"/>
      <c r="G65" s="88"/>
      <c r="H65" s="88"/>
      <c r="I65" s="88"/>
      <c r="J65" s="444"/>
      <c r="K65" s="543">
        <f>I65+G65+E65+C65</f>
        <v>0</v>
      </c>
      <c r="L65" s="330"/>
      <c r="M65" s="538">
        <f>J65+H65+F65+D65</f>
        <v>0</v>
      </c>
      <c r="N65" s="532"/>
      <c r="O65" s="512"/>
      <c r="P65" s="512"/>
      <c r="Q65" s="512"/>
      <c r="R65" s="512"/>
      <c r="S65" s="512"/>
      <c r="T65" s="512"/>
      <c r="U65" s="512"/>
      <c r="V65" s="512"/>
      <c r="W65" s="524"/>
      <c r="X65" s="543">
        <f t="shared" si="37"/>
        <v>0</v>
      </c>
      <c r="Y65" s="538">
        <f t="shared" si="37"/>
        <v>0</v>
      </c>
      <c r="Z65" s="532"/>
      <c r="AA65" s="512"/>
      <c r="AB65" s="512"/>
      <c r="AC65" s="524"/>
      <c r="AD65" s="563"/>
      <c r="AE65" s="561"/>
      <c r="AF65" s="543">
        <f>X65+K65</f>
        <v>0</v>
      </c>
      <c r="AG65" s="552">
        <f>L65+X65+AD65</f>
        <v>0</v>
      </c>
      <c r="AH65" s="538">
        <f>Y65+M65</f>
        <v>0</v>
      </c>
      <c r="AI65" s="2366"/>
      <c r="AJ65" s="2362" t="e">
        <f>AH65/AF65</f>
        <v>#DIV/0!</v>
      </c>
      <c r="AK65" s="17"/>
    </row>
    <row r="66" spans="1:37" ht="25.5">
      <c r="A66" s="2346">
        <v>12</v>
      </c>
      <c r="B66" s="2338" t="s">
        <v>484</v>
      </c>
      <c r="C66" s="394"/>
      <c r="D66" s="373"/>
      <c r="E66" s="373"/>
      <c r="F66" s="373"/>
      <c r="G66" s="373"/>
      <c r="H66" s="373"/>
      <c r="I66" s="373"/>
      <c r="J66" s="374"/>
      <c r="K66" s="2341">
        <f>I66+G66+E66+C66</f>
        <v>0</v>
      </c>
      <c r="L66" s="2339"/>
      <c r="M66" s="2340">
        <f>J66+H66+F66+D66</f>
        <v>0</v>
      </c>
      <c r="N66" s="394"/>
      <c r="O66" s="395"/>
      <c r="P66" s="395"/>
      <c r="Q66" s="395"/>
      <c r="R66" s="395"/>
      <c r="S66" s="395"/>
      <c r="T66" s="395"/>
      <c r="U66" s="395"/>
      <c r="V66" s="395"/>
      <c r="W66" s="396"/>
      <c r="X66" s="2341">
        <f t="shared" si="37"/>
        <v>0</v>
      </c>
      <c r="Y66" s="2340">
        <f t="shared" si="37"/>
        <v>0</v>
      </c>
      <c r="Z66" s="394"/>
      <c r="AA66" s="395"/>
      <c r="AB66" s="395"/>
      <c r="AC66" s="396"/>
      <c r="AD66" s="1224"/>
      <c r="AE66" s="1225"/>
      <c r="AF66" s="2341">
        <f>X66+K66</f>
        <v>0</v>
      </c>
      <c r="AG66" s="2342">
        <f>L66+X66+AD66</f>
        <v>0</v>
      </c>
      <c r="AH66" s="2340">
        <f>Y66+M66</f>
        <v>0</v>
      </c>
      <c r="AI66" s="2368"/>
      <c r="AJ66" s="2364" t="e">
        <f>AH66/AF66</f>
        <v>#DIV/0!</v>
      </c>
      <c r="AK66" s="81"/>
    </row>
    <row r="67" spans="1:37" ht="26.25" thickBot="1">
      <c r="A67" s="2347">
        <v>13</v>
      </c>
      <c r="B67" s="2348" t="s">
        <v>489</v>
      </c>
      <c r="C67" s="2351"/>
      <c r="D67" s="2352"/>
      <c r="E67" s="2352"/>
      <c r="F67" s="2352"/>
      <c r="G67" s="2352"/>
      <c r="H67" s="2352"/>
      <c r="I67" s="2352"/>
      <c r="J67" s="2353"/>
      <c r="K67" s="2354"/>
      <c r="L67" s="864"/>
      <c r="M67" s="1606"/>
      <c r="N67" s="2351"/>
      <c r="O67" s="2356"/>
      <c r="P67" s="2356"/>
      <c r="Q67" s="2356"/>
      <c r="R67" s="2356"/>
      <c r="S67" s="2356"/>
      <c r="T67" s="2356"/>
      <c r="U67" s="2356"/>
      <c r="V67" s="2356"/>
      <c r="W67" s="2357"/>
      <c r="X67" s="2354"/>
      <c r="Y67" s="1606"/>
      <c r="Z67" s="2351"/>
      <c r="AA67" s="2356"/>
      <c r="AB67" s="2356"/>
      <c r="AC67" s="2357"/>
      <c r="AD67" s="2358"/>
      <c r="AE67" s="2359"/>
      <c r="AF67" s="2354"/>
      <c r="AG67" s="2360"/>
      <c r="AH67" s="1606"/>
      <c r="AI67" s="2369"/>
      <c r="AJ67" s="2371"/>
      <c r="AK67" s="2372"/>
    </row>
    <row r="68" spans="1:36" s="61" customFormat="1" ht="12.75">
      <c r="A68" s="2612" t="s">
        <v>16</v>
      </c>
      <c r="B68" s="2612"/>
      <c r="C68" s="2612"/>
      <c r="D68" s="2612"/>
      <c r="E68" s="2612"/>
      <c r="F68" s="2612"/>
      <c r="G68" s="2612"/>
      <c r="H68" s="2612"/>
      <c r="I68" s="2612"/>
      <c r="J68" s="2612"/>
      <c r="K68" s="2612"/>
      <c r="L68" s="2612"/>
      <c r="M68" s="2612"/>
      <c r="N68" s="2612"/>
      <c r="O68" s="2612"/>
      <c r="P68" s="2612"/>
      <c r="Q68" s="2612"/>
      <c r="R68" s="2612"/>
      <c r="S68" s="2612"/>
      <c r="T68" s="2612"/>
      <c r="U68" s="2612"/>
      <c r="V68" s="2612"/>
      <c r="W68" s="2612"/>
      <c r="X68" s="2612"/>
      <c r="Y68" s="2612"/>
      <c r="Z68" s="2612"/>
      <c r="AA68" s="2612"/>
      <c r="AB68" s="2612"/>
      <c r="AC68" s="2612"/>
      <c r="AD68" s="2612"/>
      <c r="AE68" s="2612"/>
      <c r="AF68" s="2612"/>
      <c r="AG68" s="2612"/>
      <c r="AH68" s="2612"/>
      <c r="AJ68" s="516"/>
    </row>
    <row r="69" spans="1:35" ht="13.5" thickBot="1">
      <c r="A69" s="510"/>
      <c r="B69" s="63"/>
      <c r="C69" s="63"/>
      <c r="D69" s="63"/>
      <c r="E69" s="60"/>
      <c r="F69" s="60"/>
      <c r="G69" s="60"/>
      <c r="H69" s="60"/>
      <c r="I69" s="60"/>
      <c r="J69" s="60"/>
      <c r="K69" s="2629"/>
      <c r="L69" s="2629"/>
      <c r="M69" s="2629"/>
      <c r="N69" s="2629"/>
      <c r="O69" s="2629"/>
      <c r="P69" s="2629"/>
      <c r="Q69" s="62"/>
      <c r="R69" s="62"/>
      <c r="S69" s="63"/>
      <c r="T69" s="63"/>
      <c r="U69" s="63"/>
      <c r="V69" s="63"/>
      <c r="W69" s="62"/>
      <c r="X69" s="515"/>
      <c r="Y69" s="515"/>
      <c r="Z69" s="62"/>
      <c r="AA69" s="62"/>
      <c r="AB69" s="62"/>
      <c r="AC69" s="61"/>
      <c r="AD69" s="516"/>
      <c r="AE69" s="516"/>
      <c r="AF69" s="516"/>
      <c r="AG69" s="516"/>
      <c r="AH69" s="516"/>
      <c r="AI69" s="61"/>
    </row>
    <row r="70" spans="1:36" s="955" customFormat="1" ht="35.25" customHeight="1" thickBot="1">
      <c r="A70" s="2501" t="s">
        <v>393</v>
      </c>
      <c r="B70" s="2502"/>
      <c r="C70" s="2493" t="s">
        <v>395</v>
      </c>
      <c r="D70" s="2493"/>
      <c r="E70" s="2493"/>
      <c r="F70" s="2494"/>
      <c r="G70" s="2484" t="s">
        <v>412</v>
      </c>
      <c r="H70" s="2485"/>
      <c r="I70" s="2485"/>
      <c r="J70" s="2485"/>
      <c r="K70" s="2486"/>
      <c r="L70" s="2484" t="s">
        <v>410</v>
      </c>
      <c r="M70" s="2485"/>
      <c r="N70" s="2485"/>
      <c r="O70" s="2485"/>
      <c r="P70" s="2486"/>
      <c r="X70" s="1357"/>
      <c r="Y70" s="1357"/>
      <c r="AD70" s="1357"/>
      <c r="AE70" s="1357"/>
      <c r="AF70" s="1357"/>
      <c r="AG70" s="1357"/>
      <c r="AH70" s="1357"/>
      <c r="AJ70" s="954"/>
    </row>
    <row r="71" spans="1:36" s="955" customFormat="1" ht="13.5" customHeight="1">
      <c r="A71" s="2503" t="s">
        <v>394</v>
      </c>
      <c r="B71" s="2504"/>
      <c r="C71" s="2495"/>
      <c r="D71" s="2495"/>
      <c r="E71" s="2495"/>
      <c r="F71" s="2496"/>
      <c r="G71" s="2487"/>
      <c r="H71" s="2488"/>
      <c r="I71" s="2488"/>
      <c r="J71" s="2488"/>
      <c r="K71" s="2489"/>
      <c r="L71" s="2490"/>
      <c r="M71" s="2491"/>
      <c r="N71" s="2491"/>
      <c r="O71" s="2491"/>
      <c r="P71" s="2492"/>
      <c r="X71" s="1357"/>
      <c r="Y71" s="1357"/>
      <c r="AD71" s="1357"/>
      <c r="AE71" s="1357"/>
      <c r="AF71" s="1357"/>
      <c r="AG71" s="1357"/>
      <c r="AH71" s="1357"/>
      <c r="AJ71" s="954"/>
    </row>
    <row r="72" spans="1:36" s="955" customFormat="1" ht="12.75">
      <c r="A72" s="2505" t="s">
        <v>396</v>
      </c>
      <c r="B72" s="2506"/>
      <c r="C72" s="2497"/>
      <c r="D72" s="2497"/>
      <c r="E72" s="2497"/>
      <c r="F72" s="2498"/>
      <c r="G72" s="2473"/>
      <c r="H72" s="2474"/>
      <c r="I72" s="2474"/>
      <c r="J72" s="2474"/>
      <c r="K72" s="2475"/>
      <c r="L72" s="2476"/>
      <c r="M72" s="2477"/>
      <c r="N72" s="2477"/>
      <c r="O72" s="2477"/>
      <c r="P72" s="2478"/>
      <c r="X72" s="1357"/>
      <c r="Y72" s="1357"/>
      <c r="AD72" s="1357"/>
      <c r="AE72" s="1357"/>
      <c r="AF72" s="1357"/>
      <c r="AG72" s="1357"/>
      <c r="AH72" s="1357"/>
      <c r="AJ72" s="954"/>
    </row>
    <row r="73" spans="1:36" s="955" customFormat="1" ht="12.75">
      <c r="A73" s="2471" t="s">
        <v>397</v>
      </c>
      <c r="B73" s="2472"/>
      <c r="C73" s="2499"/>
      <c r="D73" s="2499"/>
      <c r="E73" s="2499"/>
      <c r="F73" s="2500"/>
      <c r="G73" s="2454"/>
      <c r="H73" s="2455"/>
      <c r="I73" s="2455"/>
      <c r="J73" s="2455"/>
      <c r="K73" s="2456"/>
      <c r="L73" s="2457"/>
      <c r="M73" s="2458"/>
      <c r="N73" s="2458"/>
      <c r="O73" s="2458"/>
      <c r="P73" s="2459"/>
      <c r="X73" s="1357"/>
      <c r="Y73" s="1357"/>
      <c r="AD73" s="1357"/>
      <c r="AE73" s="1357"/>
      <c r="AF73" s="1357"/>
      <c r="AG73" s="1357"/>
      <c r="AH73" s="1357"/>
      <c r="AJ73" s="954"/>
    </row>
    <row r="74" spans="1:35" ht="15" thickBot="1">
      <c r="A74" s="2461" t="s">
        <v>411</v>
      </c>
      <c r="B74" s="2462"/>
      <c r="C74" s="2463"/>
      <c r="D74" s="2463"/>
      <c r="E74" s="2463"/>
      <c r="F74" s="2464"/>
      <c r="G74" s="2465"/>
      <c r="H74" s="2466"/>
      <c r="I74" s="2466"/>
      <c r="J74" s="2466"/>
      <c r="K74" s="2467"/>
      <c r="L74" s="2468"/>
      <c r="M74" s="2469"/>
      <c r="N74" s="2469"/>
      <c r="O74" s="2469"/>
      <c r="P74" s="2470"/>
      <c r="Q74" s="64"/>
      <c r="R74" s="61"/>
      <c r="S74" s="61"/>
      <c r="T74" s="61"/>
      <c r="U74" s="61"/>
      <c r="V74" s="61"/>
      <c r="W74" s="61"/>
      <c r="X74" s="11"/>
      <c r="Y74" s="11"/>
      <c r="Z74" s="2460"/>
      <c r="AA74" s="2460"/>
      <c r="AB74" s="2460"/>
      <c r="AC74" s="61"/>
      <c r="AD74" s="516"/>
      <c r="AE74" s="516"/>
      <c r="AF74" s="516"/>
      <c r="AG74" s="516"/>
      <c r="AH74" s="516"/>
      <c r="AI74" s="61"/>
    </row>
    <row r="75" spans="3:35" ht="12.75">
      <c r="C75" s="61"/>
      <c r="D75" s="61"/>
      <c r="E75" s="61"/>
      <c r="F75" s="61"/>
      <c r="G75" s="61"/>
      <c r="H75" s="61"/>
      <c r="I75" s="61"/>
      <c r="J75" s="61"/>
      <c r="K75" s="11"/>
      <c r="L75" s="11"/>
      <c r="M75" s="1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11"/>
      <c r="Y75" s="11"/>
      <c r="Z75" s="2460"/>
      <c r="AA75" s="2460"/>
      <c r="AB75" s="2460"/>
      <c r="AC75" s="61"/>
      <c r="AD75" s="516"/>
      <c r="AE75" s="516"/>
      <c r="AF75" s="516"/>
      <c r="AG75" s="516"/>
      <c r="AH75" s="516"/>
      <c r="AI75" s="61"/>
    </row>
    <row r="76" spans="3:35" ht="12.75">
      <c r="C76" s="61"/>
      <c r="D76" s="61"/>
      <c r="E76" s="61"/>
      <c r="F76" s="61"/>
      <c r="G76" s="61"/>
      <c r="H76" s="61"/>
      <c r="I76" s="61"/>
      <c r="J76" s="61"/>
      <c r="K76" s="11"/>
      <c r="L76" s="11"/>
      <c r="M76" s="1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11"/>
      <c r="Y76" s="11"/>
      <c r="Z76" s="2460"/>
      <c r="AA76" s="2460"/>
      <c r="AB76" s="2460"/>
      <c r="AC76" s="61"/>
      <c r="AD76" s="516"/>
      <c r="AE76" s="516"/>
      <c r="AF76" s="516"/>
      <c r="AG76" s="516"/>
      <c r="AH76" s="516"/>
      <c r="AI76" s="61"/>
    </row>
    <row r="77" spans="1:35" ht="12.75">
      <c r="A77" s="509"/>
      <c r="B77" s="61"/>
      <c r="C77" s="61"/>
      <c r="D77" s="61"/>
      <c r="E77" s="61"/>
      <c r="F77" s="61"/>
      <c r="G77" s="61"/>
      <c r="H77" s="61"/>
      <c r="I77" s="61"/>
      <c r="J77" s="61"/>
      <c r="K77" s="11"/>
      <c r="L77" s="11"/>
      <c r="M77" s="1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11"/>
      <c r="Y77" s="11"/>
      <c r="Z77" s="2460"/>
      <c r="AA77" s="2460"/>
      <c r="AB77" s="2460"/>
      <c r="AC77" s="61"/>
      <c r="AD77" s="516"/>
      <c r="AE77" s="516"/>
      <c r="AF77" s="516"/>
      <c r="AG77" s="516"/>
      <c r="AH77" s="516"/>
      <c r="AI77" s="61"/>
    </row>
    <row r="78" spans="1:35" ht="12.75">
      <c r="A78" s="509"/>
      <c r="B78" s="61"/>
      <c r="C78" s="61"/>
      <c r="D78" s="61"/>
      <c r="E78" s="61"/>
      <c r="F78" s="61"/>
      <c r="G78" s="61"/>
      <c r="H78" s="61"/>
      <c r="I78" s="61"/>
      <c r="J78" s="61"/>
      <c r="K78" s="11"/>
      <c r="L78" s="11"/>
      <c r="M78" s="1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11"/>
      <c r="Y78" s="11"/>
      <c r="Z78" s="2460"/>
      <c r="AA78" s="2460"/>
      <c r="AB78" s="2460"/>
      <c r="AC78" s="61"/>
      <c r="AD78" s="516"/>
      <c r="AE78" s="516"/>
      <c r="AF78" s="516"/>
      <c r="AG78" s="516"/>
      <c r="AH78" s="516"/>
      <c r="AI78" s="61"/>
    </row>
    <row r="79" spans="1:35" ht="12.75">
      <c r="A79" s="509"/>
      <c r="B79" s="61"/>
      <c r="C79" s="61"/>
      <c r="D79" s="61"/>
      <c r="E79" s="61"/>
      <c r="F79" s="61"/>
      <c r="G79" s="61"/>
      <c r="H79" s="61"/>
      <c r="I79" s="61"/>
      <c r="J79" s="61"/>
      <c r="K79" s="11"/>
      <c r="L79" s="11"/>
      <c r="M79" s="1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11"/>
      <c r="Y79" s="11"/>
      <c r="Z79" s="2460"/>
      <c r="AA79" s="2460"/>
      <c r="AB79" s="2460"/>
      <c r="AC79" s="61"/>
      <c r="AD79" s="516"/>
      <c r="AE79" s="516"/>
      <c r="AF79" s="516"/>
      <c r="AG79" s="516"/>
      <c r="AH79" s="516"/>
      <c r="AI79" s="61"/>
    </row>
    <row r="80" spans="1:35" ht="12.75">
      <c r="A80" s="509"/>
      <c r="B80" s="61"/>
      <c r="C80" s="61"/>
      <c r="D80" s="61"/>
      <c r="E80" s="61"/>
      <c r="F80" s="61"/>
      <c r="G80" s="61"/>
      <c r="H80" s="61"/>
      <c r="I80" s="61"/>
      <c r="J80" s="61"/>
      <c r="K80" s="11"/>
      <c r="L80" s="11"/>
      <c r="M80" s="1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11"/>
      <c r="Y80" s="11"/>
      <c r="Z80" s="2460"/>
      <c r="AA80" s="2460"/>
      <c r="AB80" s="2460"/>
      <c r="AC80" s="61"/>
      <c r="AD80" s="516"/>
      <c r="AE80" s="516"/>
      <c r="AF80" s="516"/>
      <c r="AG80" s="516"/>
      <c r="AH80" s="516"/>
      <c r="AI80" s="61"/>
    </row>
    <row r="81" spans="1:35" ht="14.25">
      <c r="A81" s="2624"/>
      <c r="B81" s="2624"/>
      <c r="C81" s="2624"/>
      <c r="D81" s="2624"/>
      <c r="E81" s="2624"/>
      <c r="F81" s="2624"/>
      <c r="G81" s="2624"/>
      <c r="H81" s="2624"/>
      <c r="I81" s="2624"/>
      <c r="J81" s="2624"/>
      <c r="K81" s="2624"/>
      <c r="L81" s="2624"/>
      <c r="M81" s="2624"/>
      <c r="N81" s="2624"/>
      <c r="O81" s="2624"/>
      <c r="P81" s="2624"/>
      <c r="Q81" s="2624"/>
      <c r="R81" s="2624"/>
      <c r="S81" s="2624"/>
      <c r="T81" s="2624"/>
      <c r="U81" s="2624"/>
      <c r="V81" s="2624"/>
      <c r="W81" s="2624"/>
      <c r="X81" s="2624"/>
      <c r="Y81" s="2624"/>
      <c r="Z81" s="2624"/>
      <c r="AA81" s="2624"/>
      <c r="AB81" s="2624"/>
      <c r="AC81" s="61"/>
      <c r="AD81" s="516"/>
      <c r="AE81" s="516"/>
      <c r="AF81" s="516"/>
      <c r="AG81" s="516"/>
      <c r="AH81" s="516"/>
      <c r="AI81" s="61"/>
    </row>
    <row r="82" spans="1:35" ht="12.75">
      <c r="A82" s="510"/>
      <c r="B82" s="62"/>
      <c r="C82" s="62"/>
      <c r="D82" s="62"/>
      <c r="E82" s="62"/>
      <c r="F82" s="62"/>
      <c r="G82" s="62"/>
      <c r="H82" s="62"/>
      <c r="I82" s="62"/>
      <c r="J82" s="62"/>
      <c r="K82" s="2460"/>
      <c r="L82" s="2460"/>
      <c r="M82" s="2460"/>
      <c r="N82" s="2460"/>
      <c r="O82" s="2460"/>
      <c r="P82" s="2460"/>
      <c r="Q82" s="62"/>
      <c r="R82" s="62"/>
      <c r="S82" s="62"/>
      <c r="T82" s="62"/>
      <c r="U82" s="62"/>
      <c r="V82" s="62"/>
      <c r="W82" s="62"/>
      <c r="X82" s="515"/>
      <c r="Y82" s="515"/>
      <c r="Z82" s="62"/>
      <c r="AA82" s="62"/>
      <c r="AB82" s="62"/>
      <c r="AC82" s="61"/>
      <c r="AD82" s="516"/>
      <c r="AE82" s="516"/>
      <c r="AF82" s="516"/>
      <c r="AG82" s="516"/>
      <c r="AH82" s="516"/>
      <c r="AI82" s="61"/>
    </row>
    <row r="83" spans="1:35" ht="12.75">
      <c r="A83" s="509"/>
      <c r="B83" s="62"/>
      <c r="C83" s="62"/>
      <c r="D83" s="62"/>
      <c r="E83" s="62"/>
      <c r="F83" s="62"/>
      <c r="G83" s="62"/>
      <c r="H83" s="62"/>
      <c r="I83" s="62"/>
      <c r="J83" s="62"/>
      <c r="K83" s="2460"/>
      <c r="L83" s="2460"/>
      <c r="M83" s="2460"/>
      <c r="N83" s="2460"/>
      <c r="O83" s="2460"/>
      <c r="P83" s="2460"/>
      <c r="Q83" s="62"/>
      <c r="R83" s="62"/>
      <c r="S83" s="62"/>
      <c r="T83" s="62"/>
      <c r="U83" s="62"/>
      <c r="V83" s="62"/>
      <c r="W83" s="62"/>
      <c r="X83" s="515"/>
      <c r="Y83" s="515"/>
      <c r="Z83" s="62"/>
      <c r="AA83" s="62"/>
      <c r="AB83" s="62"/>
      <c r="AC83" s="61"/>
      <c r="AD83" s="516"/>
      <c r="AE83" s="516"/>
      <c r="AF83" s="516"/>
      <c r="AG83" s="516"/>
      <c r="AH83" s="516"/>
      <c r="AI83" s="61"/>
    </row>
    <row r="84" spans="1:35" ht="12.75">
      <c r="A84" s="509"/>
      <c r="B84" s="62"/>
      <c r="C84" s="62"/>
      <c r="D84" s="62"/>
      <c r="E84" s="62"/>
      <c r="F84" s="62"/>
      <c r="G84" s="62"/>
      <c r="H84" s="62"/>
      <c r="I84" s="62"/>
      <c r="J84" s="62"/>
      <c r="K84" s="2460"/>
      <c r="L84" s="2460"/>
      <c r="M84" s="2460"/>
      <c r="N84" s="2460"/>
      <c r="O84" s="2460"/>
      <c r="P84" s="2460"/>
      <c r="Q84" s="62"/>
      <c r="R84" s="62"/>
      <c r="S84" s="62"/>
      <c r="T84" s="62"/>
      <c r="U84" s="62"/>
      <c r="V84" s="62"/>
      <c r="W84" s="62"/>
      <c r="X84" s="515"/>
      <c r="Y84" s="515"/>
      <c r="Z84" s="62"/>
      <c r="AA84" s="62"/>
      <c r="AB84" s="62"/>
      <c r="AC84" s="61"/>
      <c r="AD84" s="516"/>
      <c r="AE84" s="516"/>
      <c r="AF84" s="516"/>
      <c r="AG84" s="516"/>
      <c r="AH84" s="516"/>
      <c r="AI84" s="61"/>
    </row>
    <row r="85" spans="1:35" ht="12.75">
      <c r="A85" s="509"/>
      <c r="B85" s="62"/>
      <c r="C85" s="62"/>
      <c r="D85" s="62"/>
      <c r="E85" s="62"/>
      <c r="F85" s="62"/>
      <c r="G85" s="62"/>
      <c r="H85" s="62"/>
      <c r="I85" s="62"/>
      <c r="J85" s="62"/>
      <c r="K85" s="2460"/>
      <c r="L85" s="2460"/>
      <c r="M85" s="2460"/>
      <c r="N85" s="2460"/>
      <c r="O85" s="2460"/>
      <c r="P85" s="2460"/>
      <c r="Q85" s="62"/>
      <c r="R85" s="62"/>
      <c r="S85" s="62"/>
      <c r="T85" s="62"/>
      <c r="U85" s="62"/>
      <c r="V85" s="62"/>
      <c r="W85" s="62"/>
      <c r="X85" s="515"/>
      <c r="Y85" s="515"/>
      <c r="Z85" s="62"/>
      <c r="AA85" s="62"/>
      <c r="AB85" s="62"/>
      <c r="AC85" s="61"/>
      <c r="AD85" s="516"/>
      <c r="AE85" s="516"/>
      <c r="AF85" s="516"/>
      <c r="AG85" s="516"/>
      <c r="AH85" s="516"/>
      <c r="AI85" s="61"/>
    </row>
    <row r="86" spans="1:35" ht="12.75">
      <c r="A86" s="509"/>
      <c r="B86" s="62"/>
      <c r="C86" s="62"/>
      <c r="D86" s="62"/>
      <c r="E86" s="61"/>
      <c r="F86" s="61"/>
      <c r="G86" s="62"/>
      <c r="H86" s="61"/>
      <c r="I86" s="61"/>
      <c r="J86" s="61"/>
      <c r="K86" s="2460"/>
      <c r="L86" s="2460"/>
      <c r="M86" s="2460"/>
      <c r="N86" s="2460"/>
      <c r="O86" s="2460"/>
      <c r="P86" s="2460"/>
      <c r="Q86" s="62"/>
      <c r="R86" s="61"/>
      <c r="S86" s="62"/>
      <c r="T86" s="61"/>
      <c r="U86" s="61"/>
      <c r="V86" s="61"/>
      <c r="W86" s="61"/>
      <c r="X86" s="11"/>
      <c r="Y86" s="11"/>
      <c r="Z86" s="61"/>
      <c r="AA86" s="61"/>
      <c r="AB86" s="61"/>
      <c r="AC86" s="61"/>
      <c r="AD86" s="516"/>
      <c r="AE86" s="516"/>
      <c r="AF86" s="516"/>
      <c r="AG86" s="516"/>
      <c r="AH86" s="516"/>
      <c r="AI86" s="61"/>
    </row>
    <row r="87" spans="1:35" ht="12.75">
      <c r="A87" s="509"/>
      <c r="B87" s="62"/>
      <c r="C87" s="62"/>
      <c r="D87" s="62"/>
      <c r="E87" s="61"/>
      <c r="F87" s="61"/>
      <c r="G87" s="62"/>
      <c r="H87" s="61"/>
      <c r="I87" s="61"/>
      <c r="J87" s="61"/>
      <c r="K87" s="2460"/>
      <c r="L87" s="2460"/>
      <c r="M87" s="2460"/>
      <c r="N87" s="2460"/>
      <c r="O87" s="2460"/>
      <c r="P87" s="2460"/>
      <c r="Q87" s="62"/>
      <c r="R87" s="61"/>
      <c r="S87" s="62"/>
      <c r="T87" s="61"/>
      <c r="U87" s="61"/>
      <c r="V87" s="61"/>
      <c r="W87" s="61"/>
      <c r="X87" s="11"/>
      <c r="Y87" s="11"/>
      <c r="Z87" s="61"/>
      <c r="AA87" s="61"/>
      <c r="AB87" s="61"/>
      <c r="AC87" s="61"/>
      <c r="AD87" s="516"/>
      <c r="AE87" s="516"/>
      <c r="AF87" s="516"/>
      <c r="AG87" s="516"/>
      <c r="AH87" s="516"/>
      <c r="AI87" s="61"/>
    </row>
    <row r="88" spans="1:35" ht="12.75">
      <c r="A88" s="509"/>
      <c r="B88" s="62"/>
      <c r="C88" s="62"/>
      <c r="D88" s="62"/>
      <c r="E88" s="61"/>
      <c r="F88" s="61"/>
      <c r="G88" s="62"/>
      <c r="H88" s="61"/>
      <c r="I88" s="61"/>
      <c r="J88" s="61"/>
      <c r="K88" s="2460"/>
      <c r="L88" s="2460"/>
      <c r="M88" s="2460"/>
      <c r="N88" s="2460"/>
      <c r="O88" s="2460"/>
      <c r="P88" s="2460"/>
      <c r="Q88" s="62"/>
      <c r="R88" s="61"/>
      <c r="S88" s="62"/>
      <c r="T88" s="61"/>
      <c r="U88" s="61"/>
      <c r="V88" s="61"/>
      <c r="W88" s="61"/>
      <c r="X88" s="11"/>
      <c r="Y88" s="11"/>
      <c r="Z88" s="61"/>
      <c r="AA88" s="61"/>
      <c r="AB88" s="61"/>
      <c r="AC88" s="61"/>
      <c r="AD88" s="516"/>
      <c r="AE88" s="516"/>
      <c r="AF88" s="516"/>
      <c r="AG88" s="516"/>
      <c r="AH88" s="516"/>
      <c r="AI88" s="61"/>
    </row>
    <row r="89" spans="1:35" ht="12.75">
      <c r="A89" s="509"/>
      <c r="B89" s="62"/>
      <c r="C89" s="62"/>
      <c r="D89" s="62"/>
      <c r="E89" s="61"/>
      <c r="F89" s="61"/>
      <c r="G89" s="62"/>
      <c r="H89" s="62"/>
      <c r="I89" s="62"/>
      <c r="J89" s="62"/>
      <c r="K89" s="2460"/>
      <c r="L89" s="2460"/>
      <c r="M89" s="2460"/>
      <c r="N89" s="2460"/>
      <c r="O89" s="2460"/>
      <c r="P89" s="2460"/>
      <c r="Q89" s="62"/>
      <c r="R89" s="62"/>
      <c r="S89" s="62"/>
      <c r="T89" s="62"/>
      <c r="U89" s="62"/>
      <c r="V89" s="62"/>
      <c r="W89" s="61"/>
      <c r="X89" s="11"/>
      <c r="Y89" s="11"/>
      <c r="Z89" s="61"/>
      <c r="AA89" s="61"/>
      <c r="AB89" s="61"/>
      <c r="AC89" s="61"/>
      <c r="AD89" s="516"/>
      <c r="AE89" s="516"/>
      <c r="AF89" s="516"/>
      <c r="AG89" s="516"/>
      <c r="AH89" s="516"/>
      <c r="AI89" s="61"/>
    </row>
    <row r="90" spans="1:35" ht="12.75">
      <c r="A90" s="509"/>
      <c r="B90" s="62"/>
      <c r="C90" s="62"/>
      <c r="D90" s="62"/>
      <c r="E90" s="61"/>
      <c r="F90" s="61"/>
      <c r="G90" s="62"/>
      <c r="H90" s="62"/>
      <c r="I90" s="62"/>
      <c r="J90" s="62"/>
      <c r="K90" s="2460"/>
      <c r="L90" s="2460"/>
      <c r="M90" s="2460"/>
      <c r="N90" s="2460"/>
      <c r="O90" s="2460"/>
      <c r="P90" s="2460"/>
      <c r="Q90" s="62"/>
      <c r="R90" s="62"/>
      <c r="S90" s="62"/>
      <c r="T90" s="62"/>
      <c r="U90" s="62"/>
      <c r="V90" s="62"/>
      <c r="W90" s="61"/>
      <c r="X90" s="11"/>
      <c r="Y90" s="11"/>
      <c r="Z90" s="61"/>
      <c r="AA90" s="61"/>
      <c r="AB90" s="61"/>
      <c r="AC90" s="61"/>
      <c r="AD90" s="516"/>
      <c r="AE90" s="516"/>
      <c r="AF90" s="516"/>
      <c r="AG90" s="516"/>
      <c r="AH90" s="516"/>
      <c r="AI90" s="61"/>
    </row>
    <row r="91" spans="1:35" ht="12.75">
      <c r="A91" s="509"/>
      <c r="B91" s="62"/>
      <c r="C91" s="62"/>
      <c r="D91" s="62"/>
      <c r="E91" s="62"/>
      <c r="F91" s="62"/>
      <c r="G91" s="62"/>
      <c r="H91" s="62"/>
      <c r="I91" s="62"/>
      <c r="J91" s="62"/>
      <c r="K91" s="2460"/>
      <c r="L91" s="2460"/>
      <c r="M91" s="2460"/>
      <c r="N91" s="2460"/>
      <c r="O91" s="2460"/>
      <c r="P91" s="2460"/>
      <c r="Q91" s="62"/>
      <c r="R91" s="62"/>
      <c r="S91" s="62"/>
      <c r="T91" s="62"/>
      <c r="U91" s="62"/>
      <c r="V91" s="62"/>
      <c r="W91" s="61"/>
      <c r="X91" s="11"/>
      <c r="Y91" s="11"/>
      <c r="Z91" s="61"/>
      <c r="AA91" s="61"/>
      <c r="AB91" s="61"/>
      <c r="AC91" s="61"/>
      <c r="AD91" s="516"/>
      <c r="AE91" s="516"/>
      <c r="AF91" s="516"/>
      <c r="AG91" s="516"/>
      <c r="AH91" s="516"/>
      <c r="AI91" s="61"/>
    </row>
    <row r="92" spans="1:35" ht="12.75">
      <c r="A92" s="509"/>
      <c r="B92" s="62"/>
      <c r="C92" s="62"/>
      <c r="D92" s="62"/>
      <c r="E92" s="62"/>
      <c r="F92" s="62"/>
      <c r="G92" s="62"/>
      <c r="H92" s="62"/>
      <c r="I92" s="62"/>
      <c r="J92" s="62"/>
      <c r="K92" s="2460"/>
      <c r="L92" s="2460"/>
      <c r="M92" s="2460"/>
      <c r="N92" s="2460"/>
      <c r="O92" s="2460"/>
      <c r="P92" s="2460"/>
      <c r="Q92" s="62"/>
      <c r="R92" s="62"/>
      <c r="S92" s="62"/>
      <c r="T92" s="62"/>
      <c r="U92" s="62"/>
      <c r="V92" s="62"/>
      <c r="W92" s="65"/>
      <c r="X92" s="515"/>
      <c r="Y92" s="11"/>
      <c r="Z92" s="61"/>
      <c r="AA92" s="61"/>
      <c r="AB92" s="61"/>
      <c r="AC92" s="61"/>
      <c r="AD92" s="516"/>
      <c r="AE92" s="516"/>
      <c r="AF92" s="516"/>
      <c r="AG92" s="516"/>
      <c r="AH92" s="516"/>
      <c r="AI92" s="61"/>
    </row>
    <row r="93" spans="1:35" ht="12.75">
      <c r="A93" s="509"/>
      <c r="B93" s="62"/>
      <c r="C93" s="62"/>
      <c r="D93" s="62"/>
      <c r="E93" s="62"/>
      <c r="F93" s="62"/>
      <c r="G93" s="62"/>
      <c r="H93" s="62"/>
      <c r="I93" s="62"/>
      <c r="J93" s="62"/>
      <c r="K93" s="2460"/>
      <c r="L93" s="2460"/>
      <c r="M93" s="2460"/>
      <c r="N93" s="2460"/>
      <c r="O93" s="2460"/>
      <c r="P93" s="2460"/>
      <c r="Q93" s="62"/>
      <c r="R93" s="62"/>
      <c r="S93" s="65"/>
      <c r="T93" s="62"/>
      <c r="U93" s="62"/>
      <c r="V93" s="62"/>
      <c r="W93" s="61"/>
      <c r="X93" s="11"/>
      <c r="Y93" s="11"/>
      <c r="Z93" s="61"/>
      <c r="AA93" s="61"/>
      <c r="AB93" s="61"/>
      <c r="AC93" s="61"/>
      <c r="AD93" s="516"/>
      <c r="AE93" s="516"/>
      <c r="AF93" s="516"/>
      <c r="AG93" s="516"/>
      <c r="AH93" s="516"/>
      <c r="AI93" s="61"/>
    </row>
    <row r="94" spans="1:35" ht="12.75">
      <c r="A94" s="509"/>
      <c r="B94" s="62"/>
      <c r="C94" s="62"/>
      <c r="D94" s="62"/>
      <c r="E94" s="62"/>
      <c r="F94" s="62"/>
      <c r="G94" s="62"/>
      <c r="H94" s="62"/>
      <c r="I94" s="62"/>
      <c r="J94" s="62"/>
      <c r="K94" s="2460"/>
      <c r="L94" s="2460"/>
      <c r="M94" s="2460"/>
      <c r="N94" s="2460"/>
      <c r="O94" s="2460"/>
      <c r="P94" s="2460"/>
      <c r="Q94" s="62"/>
      <c r="R94" s="62"/>
      <c r="S94" s="65"/>
      <c r="T94" s="62"/>
      <c r="U94" s="62"/>
      <c r="V94" s="62"/>
      <c r="W94" s="61"/>
      <c r="X94" s="11"/>
      <c r="Y94" s="11"/>
      <c r="Z94" s="61"/>
      <c r="AA94" s="61"/>
      <c r="AB94" s="61"/>
      <c r="AC94" s="61"/>
      <c r="AD94" s="516"/>
      <c r="AE94" s="516"/>
      <c r="AF94" s="516"/>
      <c r="AG94" s="516"/>
      <c r="AH94" s="516"/>
      <c r="AI94" s="61"/>
    </row>
    <row r="95" spans="1:35" ht="12.75">
      <c r="A95" s="509"/>
      <c r="B95" s="62"/>
      <c r="C95" s="62"/>
      <c r="D95" s="62"/>
      <c r="E95" s="62"/>
      <c r="F95" s="62"/>
      <c r="G95" s="62"/>
      <c r="H95" s="62"/>
      <c r="I95" s="62"/>
      <c r="J95" s="62"/>
      <c r="K95" s="2460"/>
      <c r="L95" s="2460"/>
      <c r="M95" s="2460"/>
      <c r="N95" s="2460"/>
      <c r="O95" s="2460"/>
      <c r="P95" s="2460"/>
      <c r="Q95" s="62"/>
      <c r="R95" s="62"/>
      <c r="S95" s="62"/>
      <c r="T95" s="62"/>
      <c r="U95" s="62"/>
      <c r="V95" s="62"/>
      <c r="W95" s="61"/>
      <c r="X95" s="11"/>
      <c r="Y95" s="11"/>
      <c r="Z95" s="61"/>
      <c r="AA95" s="61"/>
      <c r="AB95" s="61"/>
      <c r="AC95" s="61"/>
      <c r="AD95" s="516"/>
      <c r="AE95" s="516"/>
      <c r="AF95" s="516"/>
      <c r="AG95" s="516"/>
      <c r="AH95" s="516"/>
      <c r="AI95" s="61"/>
    </row>
    <row r="96" spans="1:35" ht="12.75">
      <c r="A96" s="509"/>
      <c r="B96" s="62"/>
      <c r="C96" s="62"/>
      <c r="D96" s="62"/>
      <c r="E96" s="62"/>
      <c r="F96" s="62"/>
      <c r="G96" s="62"/>
      <c r="H96" s="62"/>
      <c r="I96" s="62"/>
      <c r="J96" s="62"/>
      <c r="K96" s="2460"/>
      <c r="L96" s="2460"/>
      <c r="M96" s="2460"/>
      <c r="N96" s="2460"/>
      <c r="O96" s="2460"/>
      <c r="P96" s="2460"/>
      <c r="Q96" s="62"/>
      <c r="R96" s="62"/>
      <c r="S96" s="62"/>
      <c r="T96" s="62"/>
      <c r="U96" s="62"/>
      <c r="V96" s="62"/>
      <c r="W96" s="61"/>
      <c r="X96" s="11"/>
      <c r="Y96" s="11"/>
      <c r="Z96" s="61"/>
      <c r="AA96" s="61"/>
      <c r="AB96" s="61"/>
      <c r="AC96" s="61"/>
      <c r="AD96" s="516"/>
      <c r="AE96" s="516"/>
      <c r="AF96" s="516"/>
      <c r="AG96" s="516"/>
      <c r="AH96" s="516"/>
      <c r="AI96" s="61"/>
    </row>
    <row r="97" spans="1:28" ht="12.75">
      <c r="A97" s="509"/>
      <c r="B97" s="62"/>
      <c r="C97" s="62"/>
      <c r="D97" s="62"/>
      <c r="E97" s="62"/>
      <c r="F97" s="62"/>
      <c r="G97" s="62"/>
      <c r="H97" s="62"/>
      <c r="I97" s="62"/>
      <c r="J97" s="62"/>
      <c r="K97" s="2460"/>
      <c r="L97" s="2460"/>
      <c r="M97" s="2460"/>
      <c r="N97" s="2460"/>
      <c r="O97" s="2460"/>
      <c r="P97" s="2460"/>
      <c r="Q97" s="62"/>
      <c r="R97" s="62"/>
      <c r="S97" s="62"/>
      <c r="T97" s="62"/>
      <c r="U97" s="62"/>
      <c r="V97" s="62"/>
      <c r="W97" s="61"/>
      <c r="X97" s="11"/>
      <c r="Y97" s="11"/>
      <c r="Z97" s="61"/>
      <c r="AA97" s="61"/>
      <c r="AB97" s="61"/>
    </row>
    <row r="98" spans="1:28" ht="12.75">
      <c r="A98" s="509"/>
      <c r="B98" s="62"/>
      <c r="C98" s="62"/>
      <c r="D98" s="62"/>
      <c r="E98" s="62"/>
      <c r="F98" s="62"/>
      <c r="G98" s="62"/>
      <c r="H98" s="62"/>
      <c r="I98" s="62"/>
      <c r="J98" s="62"/>
      <c r="K98" s="2460"/>
      <c r="L98" s="2460"/>
      <c r="M98" s="2460"/>
      <c r="N98" s="2460"/>
      <c r="O98" s="2460"/>
      <c r="P98" s="2460"/>
      <c r="Q98" s="62"/>
      <c r="R98" s="62"/>
      <c r="S98" s="62"/>
      <c r="T98" s="62"/>
      <c r="U98" s="62"/>
      <c r="V98" s="62"/>
      <c r="W98" s="61"/>
      <c r="X98" s="11"/>
      <c r="Y98" s="11"/>
      <c r="Z98" s="61"/>
      <c r="AA98" s="61"/>
      <c r="AB98" s="61"/>
    </row>
    <row r="99" spans="1:28" ht="12.75">
      <c r="A99" s="509"/>
      <c r="B99" s="62"/>
      <c r="C99" s="62"/>
      <c r="D99" s="62"/>
      <c r="E99" s="62"/>
      <c r="F99" s="62"/>
      <c r="G99" s="62"/>
      <c r="H99" s="62"/>
      <c r="I99" s="62"/>
      <c r="J99" s="62"/>
      <c r="K99" s="2460"/>
      <c r="L99" s="2460"/>
      <c r="M99" s="2460"/>
      <c r="N99" s="2460"/>
      <c r="O99" s="2460"/>
      <c r="P99" s="2460"/>
      <c r="Q99" s="62"/>
      <c r="R99" s="62"/>
      <c r="S99" s="2626"/>
      <c r="T99" s="2626"/>
      <c r="U99" s="63"/>
      <c r="V99" s="63"/>
      <c r="W99" s="61"/>
      <c r="X99" s="11"/>
      <c r="Y99" s="11"/>
      <c r="Z99" s="61"/>
      <c r="AA99" s="61"/>
      <c r="AB99" s="61"/>
    </row>
    <row r="100" spans="1:28" ht="12.75">
      <c r="A100" s="509"/>
      <c r="B100" s="62"/>
      <c r="C100" s="62"/>
      <c r="D100" s="62"/>
      <c r="E100" s="62"/>
      <c r="F100" s="62"/>
      <c r="G100" s="62"/>
      <c r="H100" s="62"/>
      <c r="I100" s="62"/>
      <c r="J100" s="62"/>
      <c r="K100" s="2460"/>
      <c r="L100" s="2460"/>
      <c r="M100" s="2460"/>
      <c r="N100" s="2460"/>
      <c r="O100" s="2460"/>
      <c r="P100" s="2460"/>
      <c r="Q100" s="62"/>
      <c r="R100" s="62"/>
      <c r="S100" s="62"/>
      <c r="T100" s="62"/>
      <c r="U100" s="62"/>
      <c r="V100" s="62"/>
      <c r="W100" s="61"/>
      <c r="X100" s="11"/>
      <c r="Y100" s="11"/>
      <c r="Z100" s="61"/>
      <c r="AA100" s="61"/>
      <c r="AB100" s="61"/>
    </row>
    <row r="101" spans="1:28" ht="12.75">
      <c r="A101" s="509"/>
      <c r="B101" s="62"/>
      <c r="C101" s="62"/>
      <c r="D101" s="62"/>
      <c r="E101" s="62"/>
      <c r="F101" s="62"/>
      <c r="G101" s="62"/>
      <c r="H101" s="62"/>
      <c r="I101" s="62"/>
      <c r="J101" s="62"/>
      <c r="K101" s="2460"/>
      <c r="L101" s="2460"/>
      <c r="M101" s="2460"/>
      <c r="N101" s="2460"/>
      <c r="O101" s="2460"/>
      <c r="P101" s="2460"/>
      <c r="Q101" s="62"/>
      <c r="R101" s="62"/>
      <c r="S101" s="62"/>
      <c r="T101" s="62"/>
      <c r="U101" s="62"/>
      <c r="V101" s="62"/>
      <c r="W101" s="61"/>
      <c r="X101" s="11"/>
      <c r="Y101" s="11"/>
      <c r="Z101" s="61"/>
      <c r="AA101" s="61"/>
      <c r="AB101" s="61"/>
    </row>
    <row r="102" spans="1:28" ht="12.75">
      <c r="A102" s="509"/>
      <c r="B102" s="62"/>
      <c r="C102" s="62"/>
      <c r="D102" s="62"/>
      <c r="E102" s="62"/>
      <c r="F102" s="62"/>
      <c r="G102" s="62"/>
      <c r="H102" s="62"/>
      <c r="I102" s="62"/>
      <c r="J102" s="62"/>
      <c r="K102" s="2460"/>
      <c r="L102" s="2460"/>
      <c r="M102" s="2460"/>
      <c r="N102" s="2460"/>
      <c r="O102" s="2460"/>
      <c r="P102" s="2460"/>
      <c r="Q102" s="62"/>
      <c r="R102" s="62"/>
      <c r="S102" s="62"/>
      <c r="T102" s="62"/>
      <c r="U102" s="62"/>
      <c r="V102" s="62"/>
      <c r="W102" s="61"/>
      <c r="X102" s="11"/>
      <c r="Y102" s="11"/>
      <c r="Z102" s="61"/>
      <c r="AA102" s="61"/>
      <c r="AB102" s="61"/>
    </row>
    <row r="103" spans="1:28" ht="12.75">
      <c r="A103" s="509"/>
      <c r="B103" s="62"/>
      <c r="C103" s="62"/>
      <c r="D103" s="62"/>
      <c r="E103" s="62"/>
      <c r="F103" s="62"/>
      <c r="G103" s="62"/>
      <c r="H103" s="62"/>
      <c r="I103" s="62"/>
      <c r="J103" s="62"/>
      <c r="K103" s="2460"/>
      <c r="L103" s="2460"/>
      <c r="M103" s="2460"/>
      <c r="N103" s="2460"/>
      <c r="O103" s="2460"/>
      <c r="P103" s="2460"/>
      <c r="Q103" s="62"/>
      <c r="R103" s="62"/>
      <c r="S103" s="62"/>
      <c r="T103" s="62"/>
      <c r="U103" s="62"/>
      <c r="V103" s="62"/>
      <c r="W103" s="61"/>
      <c r="X103" s="11"/>
      <c r="Y103" s="11"/>
      <c r="Z103" s="61"/>
      <c r="AA103" s="61"/>
      <c r="AB103" s="61"/>
    </row>
    <row r="104" spans="1:28" ht="12.75">
      <c r="A104" s="509"/>
      <c r="B104" s="62"/>
      <c r="C104" s="62"/>
      <c r="D104" s="62"/>
      <c r="E104" s="62"/>
      <c r="F104" s="62"/>
      <c r="G104" s="62"/>
      <c r="H104" s="62"/>
      <c r="I104" s="62"/>
      <c r="J104" s="62"/>
      <c r="K104" s="2460"/>
      <c r="L104" s="2460"/>
      <c r="M104" s="2460"/>
      <c r="N104" s="2460"/>
      <c r="O104" s="2460"/>
      <c r="P104" s="2460"/>
      <c r="Q104" s="62"/>
      <c r="R104" s="62"/>
      <c r="S104" s="62"/>
      <c r="T104" s="62"/>
      <c r="U104" s="62"/>
      <c r="V104" s="62"/>
      <c r="W104" s="61"/>
      <c r="X104" s="11"/>
      <c r="Y104" s="11"/>
      <c r="Z104" s="61"/>
      <c r="AA104" s="61"/>
      <c r="AB104" s="61"/>
    </row>
    <row r="105" spans="1:28" ht="12.75">
      <c r="A105" s="509"/>
      <c r="B105" s="62"/>
      <c r="C105" s="62"/>
      <c r="D105" s="62"/>
      <c r="E105" s="62"/>
      <c r="F105" s="62"/>
      <c r="G105" s="62"/>
      <c r="H105" s="62"/>
      <c r="I105" s="62"/>
      <c r="J105" s="62"/>
      <c r="K105" s="2460"/>
      <c r="L105" s="2460"/>
      <c r="M105" s="2460"/>
      <c r="N105" s="2460"/>
      <c r="O105" s="2460"/>
      <c r="P105" s="2460"/>
      <c r="Q105" s="62"/>
      <c r="R105" s="62"/>
      <c r="S105" s="62"/>
      <c r="T105" s="62"/>
      <c r="U105" s="62"/>
      <c r="V105" s="62"/>
      <c r="W105" s="61"/>
      <c r="X105" s="11"/>
      <c r="Y105" s="11"/>
      <c r="Z105" s="61"/>
      <c r="AA105" s="61"/>
      <c r="AB105" s="61"/>
    </row>
    <row r="106" spans="1:28" ht="12.75">
      <c r="A106" s="509"/>
      <c r="B106" s="62"/>
      <c r="C106" s="62"/>
      <c r="D106" s="62"/>
      <c r="E106" s="62"/>
      <c r="F106" s="62"/>
      <c r="G106" s="62"/>
      <c r="H106" s="62"/>
      <c r="I106" s="62"/>
      <c r="J106" s="62"/>
      <c r="K106" s="515"/>
      <c r="L106" s="515"/>
      <c r="M106" s="515"/>
      <c r="N106" s="62"/>
      <c r="O106" s="62"/>
      <c r="P106" s="62"/>
      <c r="Q106" s="62"/>
      <c r="R106" s="62"/>
      <c r="S106" s="62"/>
      <c r="T106" s="62"/>
      <c r="U106" s="62"/>
      <c r="V106" s="62"/>
      <c r="W106" s="61"/>
      <c r="X106" s="11"/>
      <c r="Y106" s="11"/>
      <c r="Z106" s="61"/>
      <c r="AA106" s="61"/>
      <c r="AB106" s="61"/>
    </row>
    <row r="107" spans="1:28" ht="14.25">
      <c r="A107" s="2624"/>
      <c r="B107" s="2624"/>
      <c r="C107" s="2624"/>
      <c r="D107" s="2624"/>
      <c r="E107" s="2624"/>
      <c r="F107" s="2624"/>
      <c r="G107" s="2624"/>
      <c r="H107" s="2624"/>
      <c r="I107" s="2624"/>
      <c r="J107" s="2624"/>
      <c r="K107" s="2624"/>
      <c r="L107" s="2624"/>
      <c r="M107" s="2624"/>
      <c r="N107" s="2624"/>
      <c r="O107" s="2624"/>
      <c r="P107" s="2624"/>
      <c r="Q107" s="2624"/>
      <c r="R107" s="2624"/>
      <c r="S107" s="2624"/>
      <c r="T107" s="2624"/>
      <c r="U107" s="2624"/>
      <c r="V107" s="2624"/>
      <c r="W107" s="2624"/>
      <c r="X107" s="2624"/>
      <c r="Y107" s="2624"/>
      <c r="Z107" s="2624"/>
      <c r="AA107" s="2624"/>
      <c r="AB107" s="2624"/>
    </row>
    <row r="108" spans="1:28" ht="12.75">
      <c r="A108" s="509"/>
      <c r="B108" s="62"/>
      <c r="C108" s="62"/>
      <c r="D108" s="62"/>
      <c r="E108" s="62"/>
      <c r="F108" s="62"/>
      <c r="G108" s="62"/>
      <c r="H108" s="62"/>
      <c r="I108" s="62"/>
      <c r="J108" s="62"/>
      <c r="K108" s="2460"/>
      <c r="L108" s="2460"/>
      <c r="M108" s="2460"/>
      <c r="N108" s="2460"/>
      <c r="O108" s="2460"/>
      <c r="P108" s="2460"/>
      <c r="Q108" s="62"/>
      <c r="R108" s="62"/>
      <c r="S108" s="62"/>
      <c r="T108" s="62"/>
      <c r="U108" s="62"/>
      <c r="V108" s="62"/>
      <c r="W108" s="61"/>
      <c r="X108" s="11"/>
      <c r="Y108" s="11"/>
      <c r="Z108" s="61"/>
      <c r="AA108" s="61"/>
      <c r="AB108" s="61"/>
    </row>
    <row r="109" spans="1:28" ht="12.75">
      <c r="A109" s="509"/>
      <c r="B109" s="62"/>
      <c r="C109" s="62"/>
      <c r="D109" s="62"/>
      <c r="E109" s="62"/>
      <c r="F109" s="62"/>
      <c r="G109" s="2460"/>
      <c r="H109" s="2460"/>
      <c r="I109" s="2460"/>
      <c r="J109" s="2460"/>
      <c r="K109" s="2460"/>
      <c r="L109" s="2460"/>
      <c r="M109" s="2460"/>
      <c r="N109" s="2460"/>
      <c r="O109" s="2460"/>
      <c r="P109" s="2460"/>
      <c r="Q109" s="2460"/>
      <c r="R109" s="2460"/>
      <c r="S109" s="2460"/>
      <c r="T109" s="2460"/>
      <c r="U109" s="2460"/>
      <c r="V109" s="62"/>
      <c r="W109" s="61"/>
      <c r="X109" s="11"/>
      <c r="Y109" s="11"/>
      <c r="Z109" s="61"/>
      <c r="AA109" s="61"/>
      <c r="AB109" s="61"/>
    </row>
    <row r="110" spans="1:28" ht="12.75">
      <c r="A110" s="509"/>
      <c r="B110" s="62"/>
      <c r="C110" s="62"/>
      <c r="D110" s="62"/>
      <c r="E110" s="62"/>
      <c r="F110" s="62"/>
      <c r="G110" s="2460"/>
      <c r="H110" s="2460"/>
      <c r="I110" s="2460"/>
      <c r="J110" s="2460"/>
      <c r="K110" s="2460"/>
      <c r="L110" s="2460"/>
      <c r="M110" s="2460"/>
      <c r="N110" s="2460"/>
      <c r="O110" s="2460"/>
      <c r="P110" s="2460"/>
      <c r="Q110" s="62"/>
      <c r="R110" s="62"/>
      <c r="S110" s="2625"/>
      <c r="T110" s="2625"/>
      <c r="U110" s="2625"/>
      <c r="V110" s="62"/>
      <c r="W110" s="61"/>
      <c r="X110" s="11"/>
      <c r="Y110" s="11"/>
      <c r="Z110" s="61"/>
      <c r="AA110" s="61"/>
      <c r="AB110" s="61"/>
    </row>
    <row r="111" spans="1:28" ht="12.75">
      <c r="A111" s="509"/>
      <c r="B111" s="62"/>
      <c r="C111" s="62"/>
      <c r="D111" s="62"/>
      <c r="E111" s="62"/>
      <c r="F111" s="62"/>
      <c r="G111" s="2460"/>
      <c r="H111" s="2460"/>
      <c r="I111" s="2460"/>
      <c r="J111" s="2460"/>
      <c r="K111" s="2460"/>
      <c r="L111" s="2460"/>
      <c r="M111" s="2460"/>
      <c r="N111" s="2460"/>
      <c r="O111" s="2460"/>
      <c r="P111" s="2460"/>
      <c r="Q111" s="2460"/>
      <c r="R111" s="2460"/>
      <c r="S111" s="2460"/>
      <c r="T111" s="2460"/>
      <c r="U111" s="2460"/>
      <c r="V111" s="62"/>
      <c r="W111" s="61"/>
      <c r="X111" s="11"/>
      <c r="Y111" s="11"/>
      <c r="Z111" s="61"/>
      <c r="AA111" s="61"/>
      <c r="AB111" s="61"/>
    </row>
    <row r="112" spans="1:28" ht="12.75">
      <c r="A112" s="509"/>
      <c r="B112" s="61"/>
      <c r="C112" s="61"/>
      <c r="D112" s="61"/>
      <c r="E112" s="61"/>
      <c r="F112" s="61"/>
      <c r="G112" s="61"/>
      <c r="H112" s="61"/>
      <c r="I112" s="61"/>
      <c r="J112" s="61"/>
      <c r="K112" s="2460"/>
      <c r="L112" s="2460"/>
      <c r="M112" s="2460"/>
      <c r="N112" s="2460"/>
      <c r="O112" s="2460"/>
      <c r="P112" s="2460"/>
      <c r="Q112" s="61"/>
      <c r="R112" s="61"/>
      <c r="S112" s="2460"/>
      <c r="T112" s="2460"/>
      <c r="U112" s="2460"/>
      <c r="V112" s="61"/>
      <c r="W112" s="61"/>
      <c r="X112" s="11"/>
      <c r="Y112" s="11"/>
      <c r="Z112" s="61"/>
      <c r="AA112" s="61"/>
      <c r="AB112" s="61"/>
    </row>
    <row r="113" spans="1:28" ht="12.75">
      <c r="A113" s="509"/>
      <c r="B113" s="61"/>
      <c r="C113" s="61"/>
      <c r="D113" s="61"/>
      <c r="E113" s="61"/>
      <c r="F113" s="61"/>
      <c r="G113" s="61"/>
      <c r="H113" s="61"/>
      <c r="I113" s="61"/>
      <c r="J113" s="61"/>
      <c r="K113" s="2460"/>
      <c r="L113" s="2460"/>
      <c r="M113" s="2460"/>
      <c r="N113" s="2460"/>
      <c r="O113" s="2460"/>
      <c r="P113" s="2460"/>
      <c r="Q113" s="61"/>
      <c r="R113" s="61"/>
      <c r="S113" s="2460"/>
      <c r="T113" s="2460"/>
      <c r="U113" s="2460"/>
      <c r="V113" s="61"/>
      <c r="W113" s="61"/>
      <c r="X113" s="11"/>
      <c r="Y113" s="11"/>
      <c r="Z113" s="61"/>
      <c r="AA113" s="61"/>
      <c r="AB113" s="61"/>
    </row>
    <row r="114" spans="1:28" ht="12.75">
      <c r="A114" s="509"/>
      <c r="B114" s="61"/>
      <c r="C114" s="61"/>
      <c r="D114" s="61"/>
      <c r="E114" s="61"/>
      <c r="F114" s="61"/>
      <c r="G114" s="61"/>
      <c r="H114" s="61"/>
      <c r="I114" s="61"/>
      <c r="J114" s="61"/>
      <c r="K114" s="2460"/>
      <c r="L114" s="2460"/>
      <c r="M114" s="2460"/>
      <c r="N114" s="2460"/>
      <c r="O114" s="2460"/>
      <c r="P114" s="2460"/>
      <c r="Q114" s="61"/>
      <c r="R114" s="61"/>
      <c r="S114" s="2460"/>
      <c r="T114" s="2460"/>
      <c r="U114" s="2460"/>
      <c r="V114" s="61"/>
      <c r="W114" s="61"/>
      <c r="X114" s="11"/>
      <c r="Y114" s="11"/>
      <c r="Z114" s="61"/>
      <c r="AA114" s="61"/>
      <c r="AB114" s="61"/>
    </row>
    <row r="115" spans="1:28" ht="12.75">
      <c r="A115" s="509"/>
      <c r="B115" s="61"/>
      <c r="C115" s="61"/>
      <c r="D115" s="61"/>
      <c r="E115" s="61"/>
      <c r="F115" s="61"/>
      <c r="G115" s="61"/>
      <c r="H115" s="61"/>
      <c r="I115" s="61"/>
      <c r="J115" s="61"/>
      <c r="K115" s="2460"/>
      <c r="L115" s="2460"/>
      <c r="M115" s="2460"/>
      <c r="N115" s="2460"/>
      <c r="O115" s="2460"/>
      <c r="P115" s="2460"/>
      <c r="Q115" s="61"/>
      <c r="R115" s="61"/>
      <c r="S115" s="2460"/>
      <c r="T115" s="2460"/>
      <c r="U115" s="2460"/>
      <c r="V115" s="61"/>
      <c r="W115" s="61"/>
      <c r="X115" s="11"/>
      <c r="Y115" s="11"/>
      <c r="Z115" s="61"/>
      <c r="AA115" s="61"/>
      <c r="AB115" s="61"/>
    </row>
    <row r="116" spans="1:28" ht="12.75">
      <c r="A116" s="509"/>
      <c r="B116" s="61"/>
      <c r="C116" s="61"/>
      <c r="D116" s="61"/>
      <c r="E116" s="61"/>
      <c r="F116" s="61"/>
      <c r="G116" s="61"/>
      <c r="H116" s="61"/>
      <c r="I116" s="61"/>
      <c r="J116" s="61"/>
      <c r="K116" s="2460"/>
      <c r="L116" s="2460"/>
      <c r="M116" s="2460"/>
      <c r="N116" s="2460"/>
      <c r="O116" s="2460"/>
      <c r="P116" s="2460"/>
      <c r="Q116" s="61"/>
      <c r="R116" s="61"/>
      <c r="S116" s="2460"/>
      <c r="T116" s="2460"/>
      <c r="U116" s="2460"/>
      <c r="V116" s="61"/>
      <c r="W116" s="61"/>
      <c r="X116" s="11"/>
      <c r="Y116" s="11"/>
      <c r="Z116" s="61"/>
      <c r="AA116" s="61"/>
      <c r="AB116" s="61"/>
    </row>
    <row r="117" spans="1:28" ht="14.25">
      <c r="A117" s="2624"/>
      <c r="B117" s="2624"/>
      <c r="C117" s="2624"/>
      <c r="D117" s="2624"/>
      <c r="E117" s="2624"/>
      <c r="F117" s="2624"/>
      <c r="G117" s="2624"/>
      <c r="H117" s="2624"/>
      <c r="I117" s="2624"/>
      <c r="J117" s="2624"/>
      <c r="K117" s="2624"/>
      <c r="L117" s="2624"/>
      <c r="M117" s="2624"/>
      <c r="N117" s="2624"/>
      <c r="O117" s="2624"/>
      <c r="P117" s="2624"/>
      <c r="Q117" s="2624"/>
      <c r="R117" s="2624"/>
      <c r="S117" s="2624"/>
      <c r="T117" s="2624"/>
      <c r="U117" s="2624"/>
      <c r="V117" s="2624"/>
      <c r="W117" s="2624"/>
      <c r="X117" s="2624"/>
      <c r="Y117" s="2624"/>
      <c r="Z117" s="2624"/>
      <c r="AA117" s="2624"/>
      <c r="AB117" s="2624"/>
    </row>
    <row r="118" spans="1:28" ht="12.75">
      <c r="A118" s="509"/>
      <c r="B118" s="61"/>
      <c r="C118" s="61"/>
      <c r="D118" s="61"/>
      <c r="E118" s="61"/>
      <c r="F118" s="61"/>
      <c r="G118" s="61"/>
      <c r="H118" s="61"/>
      <c r="I118" s="61"/>
      <c r="J118" s="61"/>
      <c r="K118" s="2460"/>
      <c r="L118" s="2460"/>
      <c r="M118" s="2460"/>
      <c r="N118" s="2460"/>
      <c r="O118" s="2460"/>
      <c r="P118" s="2460"/>
      <c r="Q118" s="61"/>
      <c r="R118" s="61"/>
      <c r="S118" s="2460"/>
      <c r="T118" s="2460"/>
      <c r="U118" s="2460"/>
      <c r="V118" s="61"/>
      <c r="W118" s="61"/>
      <c r="X118" s="11"/>
      <c r="Y118" s="11"/>
      <c r="Z118" s="61"/>
      <c r="AA118" s="61"/>
      <c r="AB118" s="61"/>
    </row>
    <row r="119" spans="1:28" ht="12.75">
      <c r="A119" s="509"/>
      <c r="B119" s="61"/>
      <c r="C119" s="61"/>
      <c r="D119" s="61"/>
      <c r="E119" s="61"/>
      <c r="F119" s="61"/>
      <c r="G119" s="61"/>
      <c r="H119" s="61"/>
      <c r="I119" s="61"/>
      <c r="J119" s="61"/>
      <c r="K119" s="11"/>
      <c r="L119" s="11"/>
      <c r="M119" s="1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11"/>
      <c r="Y119" s="11"/>
      <c r="Z119" s="61"/>
      <c r="AA119" s="61"/>
      <c r="AB119" s="61"/>
    </row>
    <row r="120" spans="1:28" ht="12.75">
      <c r="A120" s="509"/>
      <c r="B120" s="61"/>
      <c r="C120" s="61"/>
      <c r="D120" s="61"/>
      <c r="E120" s="61"/>
      <c r="F120" s="61"/>
      <c r="G120" s="61"/>
      <c r="H120" s="61"/>
      <c r="I120" s="61"/>
      <c r="J120" s="61"/>
      <c r="K120" s="11"/>
      <c r="L120" s="11"/>
      <c r="M120" s="1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11"/>
      <c r="Y120" s="11"/>
      <c r="Z120" s="61"/>
      <c r="AA120" s="61"/>
      <c r="AB120" s="61"/>
    </row>
    <row r="121" spans="1:28" ht="12.75">
      <c r="A121" s="509"/>
      <c r="B121" s="61"/>
      <c r="C121" s="61"/>
      <c r="D121" s="61"/>
      <c r="E121" s="61"/>
      <c r="F121" s="61"/>
      <c r="G121" s="61"/>
      <c r="H121" s="61"/>
      <c r="I121" s="61"/>
      <c r="J121" s="61"/>
      <c r="K121" s="62"/>
      <c r="L121" s="62"/>
      <c r="M121" s="62"/>
      <c r="N121" s="62"/>
      <c r="O121" s="62"/>
      <c r="P121" s="62"/>
      <c r="Q121" s="61"/>
      <c r="R121" s="61"/>
      <c r="S121" s="62"/>
      <c r="T121" s="62"/>
      <c r="U121" s="62"/>
      <c r="V121" s="61"/>
      <c r="W121" s="61"/>
      <c r="X121" s="11"/>
      <c r="Y121" s="11"/>
      <c r="Z121" s="61"/>
      <c r="AA121" s="61"/>
      <c r="AB121" s="61"/>
    </row>
  </sheetData>
  <sheetProtection/>
  <mergeCells count="109">
    <mergeCell ref="A2:AE2"/>
    <mergeCell ref="A4:A5"/>
    <mergeCell ref="B4:B5"/>
    <mergeCell ref="C4:D4"/>
    <mergeCell ref="G4:H4"/>
    <mergeCell ref="A3:AH3"/>
    <mergeCell ref="T4:U4"/>
    <mergeCell ref="AD4:AE4"/>
    <mergeCell ref="R4:S4"/>
    <mergeCell ref="X4:Y4"/>
    <mergeCell ref="AI4:AI5"/>
    <mergeCell ref="A6:AK6"/>
    <mergeCell ref="AB4:AC4"/>
    <mergeCell ref="AJ4:AJ5"/>
    <mergeCell ref="L71:P71"/>
    <mergeCell ref="N4:O4"/>
    <mergeCell ref="K69:P69"/>
    <mergeCell ref="V4:W4"/>
    <mergeCell ref="A44:B44"/>
    <mergeCell ref="A49:B49"/>
    <mergeCell ref="C71:F71"/>
    <mergeCell ref="Z77:AB77"/>
    <mergeCell ref="Z78:AB78"/>
    <mergeCell ref="Z74:AB74"/>
    <mergeCell ref="AF4:AH4"/>
    <mergeCell ref="L70:P70"/>
    <mergeCell ref="A68:AH68"/>
    <mergeCell ref="A70:B70"/>
    <mergeCell ref="A38:B38"/>
    <mergeCell ref="I4:J4"/>
    <mergeCell ref="K4:M4"/>
    <mergeCell ref="C70:F70"/>
    <mergeCell ref="P4:Q4"/>
    <mergeCell ref="Z4:AA4"/>
    <mergeCell ref="Z80:AB80"/>
    <mergeCell ref="A81:AB81"/>
    <mergeCell ref="G70:K70"/>
    <mergeCell ref="A54:AK54"/>
    <mergeCell ref="G74:K74"/>
    <mergeCell ref="G72:K72"/>
    <mergeCell ref="A73:B73"/>
    <mergeCell ref="A72:B72"/>
    <mergeCell ref="G73:K73"/>
    <mergeCell ref="L74:P74"/>
    <mergeCell ref="K82:P82"/>
    <mergeCell ref="Z75:AB75"/>
    <mergeCell ref="Z76:AB76"/>
    <mergeCell ref="A74:B74"/>
    <mergeCell ref="C73:F73"/>
    <mergeCell ref="C72:F72"/>
    <mergeCell ref="L72:P72"/>
    <mergeCell ref="L73:P73"/>
    <mergeCell ref="C74:F74"/>
    <mergeCell ref="Z79:AB79"/>
    <mergeCell ref="K98:P98"/>
    <mergeCell ref="S99:T99"/>
    <mergeCell ref="K89:P89"/>
    <mergeCell ref="K90:P90"/>
    <mergeCell ref="K83:P83"/>
    <mergeCell ref="K95:P95"/>
    <mergeCell ref="G111:J111"/>
    <mergeCell ref="K111:P111"/>
    <mergeCell ref="K105:P105"/>
    <mergeCell ref="A107:AB107"/>
    <mergeCell ref="K110:P110"/>
    <mergeCell ref="Q111:R111"/>
    <mergeCell ref="S111:U111"/>
    <mergeCell ref="S110:U110"/>
    <mergeCell ref="G110:J110"/>
    <mergeCell ref="S109:U109"/>
    <mergeCell ref="K118:P118"/>
    <mergeCell ref="S118:U118"/>
    <mergeCell ref="K114:P114"/>
    <mergeCell ref="S114:U114"/>
    <mergeCell ref="K115:P115"/>
    <mergeCell ref="S115:U115"/>
    <mergeCell ref="K116:P116"/>
    <mergeCell ref="A117:AB117"/>
    <mergeCell ref="S116:U116"/>
    <mergeCell ref="K112:P112"/>
    <mergeCell ref="S112:U112"/>
    <mergeCell ref="K113:P113"/>
    <mergeCell ref="S113:U113"/>
    <mergeCell ref="A71:B71"/>
    <mergeCell ref="K101:P101"/>
    <mergeCell ref="K91:P91"/>
    <mergeCell ref="K99:P99"/>
    <mergeCell ref="G71:K71"/>
    <mergeCell ref="K84:P84"/>
    <mergeCell ref="K109:P109"/>
    <mergeCell ref="K104:P104"/>
    <mergeCell ref="K86:P86"/>
    <mergeCell ref="K102:P102"/>
    <mergeCell ref="K96:P96"/>
    <mergeCell ref="K85:P85"/>
    <mergeCell ref="K100:P100"/>
    <mergeCell ref="K97:P97"/>
    <mergeCell ref="K94:P94"/>
    <mergeCell ref="K87:P87"/>
    <mergeCell ref="Q109:R109"/>
    <mergeCell ref="K88:P88"/>
    <mergeCell ref="AK4:AK5"/>
    <mergeCell ref="A39:AK39"/>
    <mergeCell ref="A45:AK45"/>
    <mergeCell ref="K108:P108"/>
    <mergeCell ref="K92:P92"/>
    <mergeCell ref="K93:P93"/>
    <mergeCell ref="K103:P103"/>
    <mergeCell ref="G109:J109"/>
  </mergeCells>
  <printOptions/>
  <pageMargins left="0.32" right="0.28" top="0.26" bottom="0.2" header="0.5" footer="0.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6"/>
  </sheetPr>
  <dimension ref="A1:IG42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7" sqref="B7"/>
    </sheetView>
  </sheetViews>
  <sheetFormatPr defaultColWidth="9.00390625" defaultRowHeight="12.75"/>
  <cols>
    <col min="1" max="1" width="2.875" style="42" customWidth="1"/>
    <col min="2" max="2" width="22.375" style="43" customWidth="1"/>
    <col min="3" max="34" width="5.25390625" style="43" customWidth="1"/>
    <col min="35" max="35" width="6.125" style="43" customWidth="1"/>
    <col min="36" max="36" width="6.625" style="29" customWidth="1"/>
    <col min="37" max="37" width="9.375" style="43" customWidth="1"/>
    <col min="38" max="16384" width="9.125" style="43" customWidth="1"/>
  </cols>
  <sheetData>
    <row r="1" ht="15.75">
      <c r="A1" s="1585" t="s">
        <v>416</v>
      </c>
    </row>
    <row r="2" spans="1:37" s="29" customFormat="1" ht="20.25" customHeight="1">
      <c r="A2" s="2524" t="s">
        <v>465</v>
      </c>
      <c r="B2" s="2524"/>
      <c r="C2" s="2524"/>
      <c r="D2" s="2524"/>
      <c r="E2" s="2524"/>
      <c r="F2" s="2524"/>
      <c r="G2" s="2524"/>
      <c r="H2" s="2524"/>
      <c r="I2" s="2524"/>
      <c r="J2" s="2524"/>
      <c r="K2" s="2524"/>
      <c r="L2" s="2524"/>
      <c r="M2" s="2524"/>
      <c r="N2" s="2524"/>
      <c r="O2" s="2524"/>
      <c r="P2" s="2524"/>
      <c r="Q2" s="2524"/>
      <c r="R2" s="2524"/>
      <c r="S2" s="2524"/>
      <c r="T2" s="2524"/>
      <c r="U2" s="2524"/>
      <c r="V2" s="2524"/>
      <c r="W2" s="2524"/>
      <c r="X2" s="2524"/>
      <c r="Y2" s="2524"/>
      <c r="Z2" s="2524"/>
      <c r="AA2" s="2524"/>
      <c r="AB2" s="2524"/>
      <c r="AC2" s="2524"/>
      <c r="AD2" s="2524"/>
      <c r="AE2" s="2524"/>
      <c r="AF2" s="2524"/>
      <c r="AG2" s="2524"/>
      <c r="AH2" s="2524"/>
      <c r="AI2" s="2524"/>
      <c r="AJ2" s="2524"/>
      <c r="AK2" s="2524"/>
    </row>
    <row r="3" spans="1:34" s="29" customFormat="1" ht="20.25" customHeight="1" thickBot="1">
      <c r="A3" s="30"/>
      <c r="B3" s="31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7" s="49" customFormat="1" ht="19.5" customHeight="1">
      <c r="A4" s="2530"/>
      <c r="B4" s="2528" t="s">
        <v>222</v>
      </c>
      <c r="C4" s="2509" t="s">
        <v>285</v>
      </c>
      <c r="D4" s="2510"/>
      <c r="E4" s="2510" t="s">
        <v>306</v>
      </c>
      <c r="F4" s="2510"/>
      <c r="G4" s="2510" t="s">
        <v>286</v>
      </c>
      <c r="H4" s="2510"/>
      <c r="I4" s="2510" t="s">
        <v>235</v>
      </c>
      <c r="J4" s="2514"/>
      <c r="K4" s="2511" t="s">
        <v>287</v>
      </c>
      <c r="L4" s="2512"/>
      <c r="M4" s="2513"/>
      <c r="N4" s="2509" t="s">
        <v>288</v>
      </c>
      <c r="O4" s="2510"/>
      <c r="P4" s="2510" t="s">
        <v>236</v>
      </c>
      <c r="Q4" s="2510"/>
      <c r="R4" s="2510" t="s">
        <v>237</v>
      </c>
      <c r="S4" s="2510"/>
      <c r="T4" s="2510" t="s">
        <v>238</v>
      </c>
      <c r="U4" s="2510"/>
      <c r="V4" s="2510" t="s">
        <v>239</v>
      </c>
      <c r="W4" s="2514"/>
      <c r="X4" s="2511" t="s">
        <v>307</v>
      </c>
      <c r="Y4" s="2513"/>
      <c r="Z4" s="2509" t="s">
        <v>240</v>
      </c>
      <c r="AA4" s="2510"/>
      <c r="AB4" s="2510" t="s">
        <v>241</v>
      </c>
      <c r="AC4" s="2514"/>
      <c r="AD4" s="2522" t="s">
        <v>308</v>
      </c>
      <c r="AE4" s="2523"/>
      <c r="AF4" s="2511" t="s">
        <v>289</v>
      </c>
      <c r="AG4" s="2512"/>
      <c r="AH4" s="2513"/>
      <c r="AI4" s="2509" t="s">
        <v>214</v>
      </c>
      <c r="AJ4" s="2535" t="s">
        <v>377</v>
      </c>
      <c r="AK4" s="2520" t="s">
        <v>380</v>
      </c>
    </row>
    <row r="5" spans="1:37" s="49" customFormat="1" ht="51.75" customHeight="1" thickBot="1">
      <c r="A5" s="2531"/>
      <c r="B5" s="2529"/>
      <c r="C5" s="56" t="s">
        <v>242</v>
      </c>
      <c r="D5" s="50" t="s">
        <v>291</v>
      </c>
      <c r="E5" s="50" t="s">
        <v>242</v>
      </c>
      <c r="F5" s="50" t="s">
        <v>291</v>
      </c>
      <c r="G5" s="50" t="s">
        <v>242</v>
      </c>
      <c r="H5" s="50" t="s">
        <v>291</v>
      </c>
      <c r="I5" s="50" t="s">
        <v>292</v>
      </c>
      <c r="J5" s="55" t="s">
        <v>291</v>
      </c>
      <c r="K5" s="57" t="s">
        <v>242</v>
      </c>
      <c r="L5" s="58" t="s">
        <v>243</v>
      </c>
      <c r="M5" s="59" t="s">
        <v>291</v>
      </c>
      <c r="N5" s="56" t="s">
        <v>242</v>
      </c>
      <c r="O5" s="50" t="s">
        <v>291</v>
      </c>
      <c r="P5" s="50" t="s">
        <v>242</v>
      </c>
      <c r="Q5" s="50" t="s">
        <v>291</v>
      </c>
      <c r="R5" s="50" t="s">
        <v>242</v>
      </c>
      <c r="S5" s="50" t="s">
        <v>291</v>
      </c>
      <c r="T5" s="50" t="s">
        <v>242</v>
      </c>
      <c r="U5" s="50" t="s">
        <v>291</v>
      </c>
      <c r="V5" s="50" t="s">
        <v>242</v>
      </c>
      <c r="W5" s="55" t="s">
        <v>291</v>
      </c>
      <c r="X5" s="57" t="s">
        <v>242</v>
      </c>
      <c r="Y5" s="59" t="s">
        <v>291</v>
      </c>
      <c r="Z5" s="56" t="s">
        <v>292</v>
      </c>
      <c r="AA5" s="50" t="s">
        <v>291</v>
      </c>
      <c r="AB5" s="50" t="s">
        <v>242</v>
      </c>
      <c r="AC5" s="55" t="s">
        <v>293</v>
      </c>
      <c r="AD5" s="53" t="s">
        <v>242</v>
      </c>
      <c r="AE5" s="54" t="s">
        <v>291</v>
      </c>
      <c r="AF5" s="57" t="s">
        <v>242</v>
      </c>
      <c r="AG5" s="58" t="s">
        <v>243</v>
      </c>
      <c r="AH5" s="59" t="s">
        <v>291</v>
      </c>
      <c r="AI5" s="2517"/>
      <c r="AJ5" s="2536"/>
      <c r="AK5" s="2534"/>
    </row>
    <row r="6" spans="1:37" s="32" customFormat="1" ht="15.75" customHeight="1" thickBot="1">
      <c r="A6" s="2525" t="s">
        <v>210</v>
      </c>
      <c r="B6" s="2526"/>
      <c r="C6" s="2526"/>
      <c r="D6" s="2526"/>
      <c r="E6" s="2526"/>
      <c r="F6" s="2526"/>
      <c r="G6" s="2526"/>
      <c r="H6" s="2526"/>
      <c r="I6" s="2526"/>
      <c r="J6" s="2526"/>
      <c r="K6" s="2526"/>
      <c r="L6" s="2526"/>
      <c r="M6" s="2526"/>
      <c r="N6" s="2526"/>
      <c r="O6" s="2526"/>
      <c r="P6" s="2526"/>
      <c r="Q6" s="2526"/>
      <c r="R6" s="2526"/>
      <c r="S6" s="2526"/>
      <c r="T6" s="2526"/>
      <c r="U6" s="2526"/>
      <c r="V6" s="2526"/>
      <c r="W6" s="2526"/>
      <c r="X6" s="2526"/>
      <c r="Y6" s="2526"/>
      <c r="Z6" s="2526"/>
      <c r="AA6" s="2526"/>
      <c r="AB6" s="2526"/>
      <c r="AC6" s="2526"/>
      <c r="AD6" s="2526"/>
      <c r="AE6" s="2526"/>
      <c r="AF6" s="2526"/>
      <c r="AG6" s="2526"/>
      <c r="AH6" s="2526"/>
      <c r="AI6" s="2526"/>
      <c r="AJ6" s="2526"/>
      <c r="AK6" s="2527"/>
    </row>
    <row r="7" spans="1:241" s="35" customFormat="1" ht="12" customHeight="1">
      <c r="A7" s="170">
        <v>1</v>
      </c>
      <c r="B7" s="2139" t="s">
        <v>156</v>
      </c>
      <c r="C7" s="1608"/>
      <c r="D7" s="1046"/>
      <c r="E7" s="1046"/>
      <c r="F7" s="1046"/>
      <c r="G7" s="1046"/>
      <c r="H7" s="1046"/>
      <c r="I7" s="1046"/>
      <c r="J7" s="1047"/>
      <c r="K7" s="114">
        <f aca="true" t="shared" si="0" ref="K7:K21">C7+E7+G7+I7</f>
        <v>0</v>
      </c>
      <c r="L7" s="253"/>
      <c r="M7" s="115">
        <f aca="true" t="shared" si="1" ref="M7:M21">D7+F7+H7+J7</f>
        <v>0</v>
      </c>
      <c r="N7" s="1046"/>
      <c r="O7" s="1046"/>
      <c r="P7" s="1046"/>
      <c r="Q7" s="1046"/>
      <c r="R7" s="1046"/>
      <c r="S7" s="1046"/>
      <c r="T7" s="1046"/>
      <c r="U7" s="1046"/>
      <c r="V7" s="1046"/>
      <c r="W7" s="1047"/>
      <c r="X7" s="123">
        <f>SUM(N7,P7,R7,T7,V7)</f>
        <v>0</v>
      </c>
      <c r="Y7" s="124">
        <f>SUM(O7,Q7,S7,U7,W7)</f>
        <v>0</v>
      </c>
      <c r="Z7" s="1046"/>
      <c r="AA7" s="1046"/>
      <c r="AB7" s="1046"/>
      <c r="AC7" s="1047"/>
      <c r="AD7" s="125">
        <f>SUM(Z7,AB7)</f>
        <v>0</v>
      </c>
      <c r="AE7" s="126">
        <f>SUM(AA7,AC7)</f>
        <v>0</v>
      </c>
      <c r="AF7" s="120">
        <f>SUM(K7,X7,AD7)</f>
        <v>0</v>
      </c>
      <c r="AG7" s="272"/>
      <c r="AH7" s="121">
        <f aca="true" t="shared" si="2" ref="AH7:AH14">SUM(M7,Y7,AE7)</f>
        <v>0</v>
      </c>
      <c r="AI7" s="127"/>
      <c r="AJ7" s="1001" t="e">
        <f aca="true" t="shared" si="3" ref="AJ7:AJ35">AH7/AF7</f>
        <v>#DIV/0!</v>
      </c>
      <c r="AK7" s="1006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</row>
    <row r="8" spans="1:37" s="36" customFormat="1" ht="12" customHeight="1">
      <c r="A8" s="171">
        <v>2</v>
      </c>
      <c r="B8" s="1080" t="s">
        <v>270</v>
      </c>
      <c r="C8" s="1048"/>
      <c r="D8" s="1048"/>
      <c r="E8" s="1048"/>
      <c r="F8" s="1048"/>
      <c r="G8" s="1048"/>
      <c r="H8" s="1048"/>
      <c r="I8" s="1048"/>
      <c r="J8" s="1049"/>
      <c r="K8" s="130">
        <f t="shared" si="0"/>
        <v>0</v>
      </c>
      <c r="L8" s="267"/>
      <c r="M8" s="131">
        <f t="shared" si="1"/>
        <v>0</v>
      </c>
      <c r="N8" s="1048"/>
      <c r="O8" s="1048"/>
      <c r="P8" s="1048"/>
      <c r="Q8" s="1048"/>
      <c r="R8" s="1048"/>
      <c r="S8" s="1048"/>
      <c r="T8" s="1048"/>
      <c r="U8" s="1048"/>
      <c r="V8" s="1048"/>
      <c r="W8" s="1049"/>
      <c r="X8" s="132">
        <f>SUM(N8,P8,R8,T8,V8)</f>
        <v>0</v>
      </c>
      <c r="Y8" s="133">
        <f>SUM(O8,Q8,S8,U8,W8)</f>
        <v>0</v>
      </c>
      <c r="Z8" s="1048"/>
      <c r="AA8" s="1048"/>
      <c r="AB8" s="1048"/>
      <c r="AC8" s="1049"/>
      <c r="AD8" s="134">
        <f>SUM(Z8,AB8)</f>
        <v>0</v>
      </c>
      <c r="AE8" s="135">
        <f>SUM(AA8,AC8)</f>
        <v>0</v>
      </c>
      <c r="AF8" s="136">
        <f>SUM(K8,X8,AD8)</f>
        <v>0</v>
      </c>
      <c r="AG8" s="273"/>
      <c r="AH8" s="137">
        <f t="shared" si="2"/>
        <v>0</v>
      </c>
      <c r="AI8" s="138"/>
      <c r="AJ8" s="1002" t="e">
        <f t="shared" si="3"/>
        <v>#DIV/0!</v>
      </c>
      <c r="AK8" s="1007"/>
    </row>
    <row r="9" spans="1:37" s="36" customFormat="1" ht="12" customHeight="1">
      <c r="A9" s="171">
        <v>3</v>
      </c>
      <c r="B9" s="1080" t="s">
        <v>271</v>
      </c>
      <c r="C9" s="1048"/>
      <c r="D9" s="1048"/>
      <c r="E9" s="1048"/>
      <c r="F9" s="1048"/>
      <c r="G9" s="1048"/>
      <c r="H9" s="1048"/>
      <c r="I9" s="1048"/>
      <c r="J9" s="1049"/>
      <c r="K9" s="130">
        <f t="shared" si="0"/>
        <v>0</v>
      </c>
      <c r="L9" s="267"/>
      <c r="M9" s="131">
        <f t="shared" si="1"/>
        <v>0</v>
      </c>
      <c r="N9" s="1048"/>
      <c r="O9" s="1048"/>
      <c r="P9" s="1048"/>
      <c r="Q9" s="1048"/>
      <c r="R9" s="1048"/>
      <c r="S9" s="1048"/>
      <c r="T9" s="1048"/>
      <c r="U9" s="1048"/>
      <c r="V9" s="1048"/>
      <c r="W9" s="1049"/>
      <c r="X9" s="132">
        <f aca="true" t="shared" si="4" ref="X9:Y12">SUM(N9,P9,R9,T9,V9)</f>
        <v>0</v>
      </c>
      <c r="Y9" s="133">
        <f t="shared" si="4"/>
        <v>0</v>
      </c>
      <c r="Z9" s="1048"/>
      <c r="AA9" s="1048"/>
      <c r="AB9" s="1048"/>
      <c r="AC9" s="1049"/>
      <c r="AD9" s="134">
        <f aca="true" t="shared" si="5" ref="AD9:AE12">SUM(Z9,AB9)</f>
        <v>0</v>
      </c>
      <c r="AE9" s="135">
        <f t="shared" si="5"/>
        <v>0</v>
      </c>
      <c r="AF9" s="136">
        <f aca="true" t="shared" si="6" ref="AF9:AF21">SUM(K9,X9,AD9)</f>
        <v>0</v>
      </c>
      <c r="AG9" s="273"/>
      <c r="AH9" s="137">
        <f t="shared" si="2"/>
        <v>0</v>
      </c>
      <c r="AI9" s="138"/>
      <c r="AJ9" s="1002" t="e">
        <f t="shared" si="3"/>
        <v>#DIV/0!</v>
      </c>
      <c r="AK9" s="1007"/>
    </row>
    <row r="10" spans="1:37" s="36" customFormat="1" ht="12" customHeight="1">
      <c r="A10" s="171">
        <v>4</v>
      </c>
      <c r="B10" s="1080" t="s">
        <v>272</v>
      </c>
      <c r="C10" s="1048"/>
      <c r="D10" s="1048"/>
      <c r="E10" s="1048"/>
      <c r="F10" s="1048"/>
      <c r="G10" s="1048"/>
      <c r="H10" s="1048"/>
      <c r="I10" s="1048"/>
      <c r="J10" s="1049"/>
      <c r="K10" s="130">
        <f t="shared" si="0"/>
        <v>0</v>
      </c>
      <c r="L10" s="267"/>
      <c r="M10" s="131">
        <f t="shared" si="1"/>
        <v>0</v>
      </c>
      <c r="N10" s="1048"/>
      <c r="O10" s="1048"/>
      <c r="P10" s="1048"/>
      <c r="Q10" s="1048"/>
      <c r="R10" s="1048"/>
      <c r="S10" s="1048"/>
      <c r="T10" s="1048"/>
      <c r="U10" s="1048"/>
      <c r="V10" s="1048"/>
      <c r="W10" s="1049"/>
      <c r="X10" s="132">
        <f t="shared" si="4"/>
        <v>0</v>
      </c>
      <c r="Y10" s="133">
        <f t="shared" si="4"/>
        <v>0</v>
      </c>
      <c r="Z10" s="1048"/>
      <c r="AA10" s="1048"/>
      <c r="AB10" s="1048"/>
      <c r="AC10" s="1049"/>
      <c r="AD10" s="134">
        <f t="shared" si="5"/>
        <v>0</v>
      </c>
      <c r="AE10" s="135">
        <f t="shared" si="5"/>
        <v>0</v>
      </c>
      <c r="AF10" s="136">
        <f t="shared" si="6"/>
        <v>0</v>
      </c>
      <c r="AG10" s="273"/>
      <c r="AH10" s="137">
        <f t="shared" si="2"/>
        <v>0</v>
      </c>
      <c r="AI10" s="138"/>
      <c r="AJ10" s="1002" t="e">
        <f t="shared" si="3"/>
        <v>#DIV/0!</v>
      </c>
      <c r="AK10" s="1007"/>
    </row>
    <row r="11" spans="1:37" s="36" customFormat="1" ht="12" customHeight="1" thickBot="1">
      <c r="A11" s="171">
        <v>5</v>
      </c>
      <c r="B11" s="1080" t="s">
        <v>273</v>
      </c>
      <c r="C11" s="1048"/>
      <c r="D11" s="1048"/>
      <c r="E11" s="1048"/>
      <c r="F11" s="1048"/>
      <c r="G11" s="1048"/>
      <c r="H11" s="1048"/>
      <c r="I11" s="1048"/>
      <c r="J11" s="1049"/>
      <c r="K11" s="130">
        <f t="shared" si="0"/>
        <v>0</v>
      </c>
      <c r="L11" s="267"/>
      <c r="M11" s="131">
        <f t="shared" si="1"/>
        <v>0</v>
      </c>
      <c r="N11" s="1048"/>
      <c r="O11" s="1048"/>
      <c r="P11" s="1048"/>
      <c r="Q11" s="1048"/>
      <c r="R11" s="1048"/>
      <c r="S11" s="1048"/>
      <c r="T11" s="1048"/>
      <c r="U11" s="1048"/>
      <c r="V11" s="1048"/>
      <c r="W11" s="1049"/>
      <c r="X11" s="132">
        <f t="shared" si="4"/>
        <v>0</v>
      </c>
      <c r="Y11" s="133">
        <f t="shared" si="4"/>
        <v>0</v>
      </c>
      <c r="Z11" s="1048"/>
      <c r="AA11" s="1048"/>
      <c r="AB11" s="1048"/>
      <c r="AC11" s="1049"/>
      <c r="AD11" s="134">
        <f t="shared" si="5"/>
        <v>0</v>
      </c>
      <c r="AE11" s="135">
        <f t="shared" si="5"/>
        <v>0</v>
      </c>
      <c r="AF11" s="136">
        <f t="shared" si="6"/>
        <v>0</v>
      </c>
      <c r="AG11" s="273"/>
      <c r="AH11" s="137">
        <f t="shared" si="2"/>
        <v>0</v>
      </c>
      <c r="AI11" s="138"/>
      <c r="AJ11" s="1002" t="e">
        <f t="shared" si="3"/>
        <v>#DIV/0!</v>
      </c>
      <c r="AK11" s="1007"/>
    </row>
    <row r="12" spans="1:37" s="36" customFormat="1" ht="12" customHeight="1">
      <c r="A12" s="1908">
        <v>6</v>
      </c>
      <c r="B12" s="1909" t="s">
        <v>430</v>
      </c>
      <c r="C12" s="1910"/>
      <c r="D12" s="1910"/>
      <c r="E12" s="1910"/>
      <c r="F12" s="1910"/>
      <c r="G12" s="1910"/>
      <c r="H12" s="1910"/>
      <c r="I12" s="1910"/>
      <c r="J12" s="1911"/>
      <c r="K12" s="1912">
        <f t="shared" si="0"/>
        <v>0</v>
      </c>
      <c r="L12" s="1913"/>
      <c r="M12" s="1914">
        <f t="shared" si="1"/>
        <v>0</v>
      </c>
      <c r="N12" s="1910"/>
      <c r="O12" s="1910"/>
      <c r="P12" s="1910"/>
      <c r="Q12" s="1910"/>
      <c r="R12" s="1910"/>
      <c r="S12" s="1910"/>
      <c r="T12" s="1910"/>
      <c r="U12" s="1910"/>
      <c r="V12" s="1910"/>
      <c r="W12" s="1911"/>
      <c r="X12" s="1915">
        <f t="shared" si="4"/>
        <v>0</v>
      </c>
      <c r="Y12" s="1916">
        <f t="shared" si="4"/>
        <v>0</v>
      </c>
      <c r="Z12" s="1910"/>
      <c r="AA12" s="1910"/>
      <c r="AB12" s="1910"/>
      <c r="AC12" s="1911"/>
      <c r="AD12" s="1915">
        <f>SUM(Z12,AB12)</f>
        <v>0</v>
      </c>
      <c r="AE12" s="1916">
        <f t="shared" si="5"/>
        <v>0</v>
      </c>
      <c r="AF12" s="1917">
        <f t="shared" si="6"/>
        <v>0</v>
      </c>
      <c r="AG12" s="1918"/>
      <c r="AH12" s="1919">
        <f t="shared" si="2"/>
        <v>0</v>
      </c>
      <c r="AI12" s="1920"/>
      <c r="AJ12" s="1921" t="e">
        <f t="shared" si="3"/>
        <v>#DIV/0!</v>
      </c>
      <c r="AK12" s="1922"/>
    </row>
    <row r="13" spans="1:37" s="36" customFormat="1" ht="12" customHeight="1" thickBot="1">
      <c r="A13" s="1923"/>
      <c r="B13" s="1924" t="s">
        <v>431</v>
      </c>
      <c r="C13" s="1925"/>
      <c r="D13" s="1925"/>
      <c r="E13" s="1925"/>
      <c r="F13" s="1925"/>
      <c r="G13" s="1925"/>
      <c r="H13" s="1925"/>
      <c r="I13" s="1925"/>
      <c r="J13" s="1926"/>
      <c r="K13" s="1927">
        <f>C13+E13+G13+I13</f>
        <v>0</v>
      </c>
      <c r="L13" s="1928"/>
      <c r="M13" s="1929">
        <f>D13+F13+H13+J13</f>
        <v>0</v>
      </c>
      <c r="N13" s="1925"/>
      <c r="O13" s="1925"/>
      <c r="P13" s="1925"/>
      <c r="Q13" s="1925"/>
      <c r="R13" s="1925"/>
      <c r="S13" s="1925"/>
      <c r="T13" s="1925"/>
      <c r="U13" s="1925"/>
      <c r="V13" s="1925"/>
      <c r="W13" s="1926"/>
      <c r="X13" s="1930">
        <f>SUM(N13,P13,R13,T13,V13)</f>
        <v>0</v>
      </c>
      <c r="Y13" s="1931">
        <f>SUM(O13,Q13,S13,U13,W13)</f>
        <v>0</v>
      </c>
      <c r="Z13" s="1925"/>
      <c r="AA13" s="1925"/>
      <c r="AB13" s="1925"/>
      <c r="AC13" s="1926"/>
      <c r="AD13" s="1930">
        <f>SUM(Z13,AB13)</f>
        <v>0</v>
      </c>
      <c r="AE13" s="1931">
        <f>SUM(AA13,AC13)</f>
        <v>0</v>
      </c>
      <c r="AF13" s="1932">
        <f>SUM(K13,X13,AD13)</f>
        <v>0</v>
      </c>
      <c r="AG13" s="1933"/>
      <c r="AH13" s="1934">
        <f t="shared" si="2"/>
        <v>0</v>
      </c>
      <c r="AI13" s="1935"/>
      <c r="AJ13" s="1936" t="e">
        <f>AH13/AF13</f>
        <v>#DIV/0!</v>
      </c>
      <c r="AK13" s="1937"/>
    </row>
    <row r="14" spans="1:37" s="37" customFormat="1" ht="12" customHeight="1">
      <c r="A14" s="171">
        <v>7</v>
      </c>
      <c r="B14" s="1228" t="s">
        <v>261</v>
      </c>
      <c r="C14" s="1048"/>
      <c r="D14" s="1048"/>
      <c r="E14" s="1048"/>
      <c r="F14" s="1048"/>
      <c r="G14" s="1048"/>
      <c r="H14" s="1048"/>
      <c r="I14" s="1048"/>
      <c r="J14" s="1049"/>
      <c r="K14" s="130">
        <f t="shared" si="0"/>
        <v>0</v>
      </c>
      <c r="L14" s="267"/>
      <c r="M14" s="131">
        <f t="shared" si="1"/>
        <v>0</v>
      </c>
      <c r="N14" s="1048"/>
      <c r="O14" s="1048"/>
      <c r="P14" s="1048"/>
      <c r="Q14" s="1048"/>
      <c r="R14" s="1048"/>
      <c r="S14" s="1048"/>
      <c r="T14" s="1048"/>
      <c r="U14" s="1048"/>
      <c r="V14" s="1048"/>
      <c r="W14" s="1049"/>
      <c r="X14" s="139">
        <f>SUM(N14,P14,R14,T14,V14)</f>
        <v>0</v>
      </c>
      <c r="Y14" s="140">
        <f>SUM(O14,Q14,S14,U14,W14)</f>
        <v>0</v>
      </c>
      <c r="Z14" s="1048"/>
      <c r="AA14" s="1048"/>
      <c r="AB14" s="1048"/>
      <c r="AC14" s="1049"/>
      <c r="AD14" s="141">
        <f>SUM(Z14,AB14)</f>
        <v>0</v>
      </c>
      <c r="AE14" s="142">
        <f>SUM(AA14,AC14)</f>
        <v>0</v>
      </c>
      <c r="AF14" s="143">
        <f t="shared" si="6"/>
        <v>0</v>
      </c>
      <c r="AG14" s="274"/>
      <c r="AH14" s="144">
        <f t="shared" si="2"/>
        <v>0</v>
      </c>
      <c r="AI14" s="138"/>
      <c r="AJ14" s="1002" t="e">
        <f t="shared" si="3"/>
        <v>#DIV/0!</v>
      </c>
      <c r="AK14" s="1008"/>
    </row>
    <row r="15" spans="1:37" s="37" customFormat="1" ht="12" customHeight="1">
      <c r="A15" s="171">
        <v>8</v>
      </c>
      <c r="B15" s="1228" t="s">
        <v>231</v>
      </c>
      <c r="C15" s="1048"/>
      <c r="D15" s="1048"/>
      <c r="E15" s="1048"/>
      <c r="F15" s="1048"/>
      <c r="G15" s="1048"/>
      <c r="H15" s="1048"/>
      <c r="I15" s="1048"/>
      <c r="J15" s="1049"/>
      <c r="K15" s="130">
        <f t="shared" si="0"/>
        <v>0</v>
      </c>
      <c r="L15" s="267"/>
      <c r="M15" s="131">
        <f t="shared" si="1"/>
        <v>0</v>
      </c>
      <c r="N15" s="1048"/>
      <c r="O15" s="1048"/>
      <c r="P15" s="1048"/>
      <c r="Q15" s="1048"/>
      <c r="R15" s="1048"/>
      <c r="S15" s="1048"/>
      <c r="T15" s="1048"/>
      <c r="U15" s="1048"/>
      <c r="V15" s="1048"/>
      <c r="W15" s="1049"/>
      <c r="X15" s="132">
        <f aca="true" t="shared" si="7" ref="X15:Y21">SUM(N15,P15,R15,T15,V15)</f>
        <v>0</v>
      </c>
      <c r="Y15" s="133">
        <f t="shared" si="7"/>
        <v>0</v>
      </c>
      <c r="Z15" s="1048"/>
      <c r="AA15" s="1048"/>
      <c r="AB15" s="1048"/>
      <c r="AC15" s="1049"/>
      <c r="AD15" s="134">
        <f aca="true" t="shared" si="8" ref="AD15:AE21">SUM(Z15,AB15)</f>
        <v>0</v>
      </c>
      <c r="AE15" s="135">
        <f t="shared" si="8"/>
        <v>0</v>
      </c>
      <c r="AF15" s="136">
        <f t="shared" si="6"/>
        <v>0</v>
      </c>
      <c r="AG15" s="273"/>
      <c r="AH15" s="137">
        <f aca="true" t="shared" si="9" ref="AH15:AH21">SUM(M15,Y15,AE15)</f>
        <v>0</v>
      </c>
      <c r="AI15" s="138"/>
      <c r="AJ15" s="1002" t="e">
        <f t="shared" si="3"/>
        <v>#DIV/0!</v>
      </c>
      <c r="AK15" s="1008"/>
    </row>
    <row r="16" spans="1:37" s="37" customFormat="1" ht="12" customHeight="1">
      <c r="A16" s="171">
        <v>9</v>
      </c>
      <c r="B16" s="1228" t="s">
        <v>263</v>
      </c>
      <c r="C16" s="1048"/>
      <c r="D16" s="1048"/>
      <c r="E16" s="1048"/>
      <c r="F16" s="1048"/>
      <c r="G16" s="1048"/>
      <c r="H16" s="1048"/>
      <c r="I16" s="1048"/>
      <c r="J16" s="1049"/>
      <c r="K16" s="130">
        <f t="shared" si="0"/>
        <v>0</v>
      </c>
      <c r="L16" s="267"/>
      <c r="M16" s="131">
        <f t="shared" si="1"/>
        <v>0</v>
      </c>
      <c r="N16" s="1048"/>
      <c r="O16" s="1048"/>
      <c r="P16" s="1048"/>
      <c r="Q16" s="1048"/>
      <c r="R16" s="1048"/>
      <c r="S16" s="1048"/>
      <c r="T16" s="1048"/>
      <c r="U16" s="1048"/>
      <c r="V16" s="1048"/>
      <c r="W16" s="1049"/>
      <c r="X16" s="132">
        <f t="shared" si="7"/>
        <v>0</v>
      </c>
      <c r="Y16" s="133">
        <f t="shared" si="7"/>
        <v>0</v>
      </c>
      <c r="Z16" s="1048"/>
      <c r="AA16" s="1048"/>
      <c r="AB16" s="1048"/>
      <c r="AC16" s="1049"/>
      <c r="AD16" s="134">
        <f t="shared" si="8"/>
        <v>0</v>
      </c>
      <c r="AE16" s="135">
        <f t="shared" si="8"/>
        <v>0</v>
      </c>
      <c r="AF16" s="136">
        <f t="shared" si="6"/>
        <v>0</v>
      </c>
      <c r="AG16" s="273"/>
      <c r="AH16" s="137">
        <f t="shared" si="9"/>
        <v>0</v>
      </c>
      <c r="AI16" s="138"/>
      <c r="AJ16" s="1002" t="e">
        <f t="shared" si="3"/>
        <v>#DIV/0!</v>
      </c>
      <c r="AK16" s="1008"/>
    </row>
    <row r="17" spans="1:37" s="36" customFormat="1" ht="12" customHeight="1">
      <c r="A17" s="171">
        <v>10</v>
      </c>
      <c r="B17" s="1228" t="s">
        <v>304</v>
      </c>
      <c r="C17" s="1048"/>
      <c r="D17" s="1048"/>
      <c r="E17" s="1048"/>
      <c r="F17" s="1048"/>
      <c r="G17" s="1048"/>
      <c r="H17" s="1048"/>
      <c r="I17" s="1048"/>
      <c r="J17" s="1049"/>
      <c r="K17" s="130">
        <f>C17+E17+G17+I17</f>
        <v>0</v>
      </c>
      <c r="L17" s="267"/>
      <c r="M17" s="131">
        <f>D17+F17+H17+J17</f>
        <v>0</v>
      </c>
      <c r="N17" s="1048"/>
      <c r="O17" s="1048"/>
      <c r="P17" s="1048"/>
      <c r="Q17" s="1048"/>
      <c r="R17" s="1048"/>
      <c r="S17" s="1048"/>
      <c r="T17" s="1048"/>
      <c r="U17" s="1048"/>
      <c r="V17" s="1048"/>
      <c r="W17" s="1049"/>
      <c r="X17" s="132">
        <f>SUM(N17,P17,R17,T17,V17)</f>
        <v>0</v>
      </c>
      <c r="Y17" s="133">
        <f>SUM(O17,Q17,S17,U17,W17)</f>
        <v>0</v>
      </c>
      <c r="Z17" s="1048"/>
      <c r="AA17" s="1048"/>
      <c r="AB17" s="1048"/>
      <c r="AC17" s="1049"/>
      <c r="AD17" s="134">
        <f>SUM(Z17,AB17)</f>
        <v>0</v>
      </c>
      <c r="AE17" s="135">
        <f>SUM(AA17,AC17)</f>
        <v>0</v>
      </c>
      <c r="AF17" s="136">
        <f>SUM(K17,X17,AD17)</f>
        <v>0</v>
      </c>
      <c r="AG17" s="273"/>
      <c r="AH17" s="137">
        <f>SUM(M17,Y17,AE17)</f>
        <v>0</v>
      </c>
      <c r="AI17" s="138"/>
      <c r="AJ17" s="1002" t="e">
        <f>AH17/AF17</f>
        <v>#DIV/0!</v>
      </c>
      <c r="AK17" s="1007"/>
    </row>
    <row r="18" spans="1:37" s="37" customFormat="1" ht="12" customHeight="1">
      <c r="A18" s="171">
        <v>11</v>
      </c>
      <c r="B18" s="1228" t="s">
        <v>264</v>
      </c>
      <c r="C18" s="1048"/>
      <c r="D18" s="1048"/>
      <c r="E18" s="1048"/>
      <c r="F18" s="1048"/>
      <c r="G18" s="1048"/>
      <c r="H18" s="1048"/>
      <c r="I18" s="1048"/>
      <c r="J18" s="1049"/>
      <c r="K18" s="130">
        <f t="shared" si="0"/>
        <v>0</v>
      </c>
      <c r="L18" s="267"/>
      <c r="M18" s="131">
        <f t="shared" si="1"/>
        <v>0</v>
      </c>
      <c r="N18" s="1048"/>
      <c r="O18" s="1048"/>
      <c r="P18" s="1048"/>
      <c r="Q18" s="1048"/>
      <c r="R18" s="1048"/>
      <c r="S18" s="1048"/>
      <c r="T18" s="1048"/>
      <c r="U18" s="1048"/>
      <c r="V18" s="1048"/>
      <c r="W18" s="1049"/>
      <c r="X18" s="132">
        <f t="shared" si="7"/>
        <v>0</v>
      </c>
      <c r="Y18" s="133">
        <f t="shared" si="7"/>
        <v>0</v>
      </c>
      <c r="Z18" s="1048"/>
      <c r="AA18" s="1048"/>
      <c r="AB18" s="1048"/>
      <c r="AC18" s="1049"/>
      <c r="AD18" s="134">
        <f t="shared" si="8"/>
        <v>0</v>
      </c>
      <c r="AE18" s="135">
        <f t="shared" si="8"/>
        <v>0</v>
      </c>
      <c r="AF18" s="136">
        <f t="shared" si="6"/>
        <v>0</v>
      </c>
      <c r="AG18" s="273"/>
      <c r="AH18" s="137">
        <f t="shared" si="9"/>
        <v>0</v>
      </c>
      <c r="AI18" s="138"/>
      <c r="AJ18" s="1002" t="e">
        <f t="shared" si="3"/>
        <v>#DIV/0!</v>
      </c>
      <c r="AK18" s="1008"/>
    </row>
    <row r="19" spans="1:37" s="37" customFormat="1" ht="12" customHeight="1">
      <c r="A19" s="171">
        <v>12</v>
      </c>
      <c r="B19" s="1228" t="s">
        <v>265</v>
      </c>
      <c r="C19" s="1048"/>
      <c r="D19" s="1048"/>
      <c r="E19" s="1048"/>
      <c r="F19" s="1048"/>
      <c r="G19" s="1048"/>
      <c r="H19" s="1048"/>
      <c r="I19" s="1048"/>
      <c r="J19" s="1049"/>
      <c r="K19" s="130">
        <f t="shared" si="0"/>
        <v>0</v>
      </c>
      <c r="L19" s="267"/>
      <c r="M19" s="131">
        <f t="shared" si="1"/>
        <v>0</v>
      </c>
      <c r="N19" s="1048"/>
      <c r="O19" s="1048"/>
      <c r="P19" s="1048"/>
      <c r="Q19" s="1048"/>
      <c r="R19" s="1048"/>
      <c r="S19" s="1048"/>
      <c r="T19" s="1048"/>
      <c r="U19" s="1048"/>
      <c r="V19" s="1048"/>
      <c r="W19" s="1049"/>
      <c r="X19" s="132">
        <f t="shared" si="7"/>
        <v>0</v>
      </c>
      <c r="Y19" s="133">
        <f t="shared" si="7"/>
        <v>0</v>
      </c>
      <c r="Z19" s="1048"/>
      <c r="AA19" s="1048"/>
      <c r="AB19" s="1048"/>
      <c r="AC19" s="1049"/>
      <c r="AD19" s="134">
        <f t="shared" si="8"/>
        <v>0</v>
      </c>
      <c r="AE19" s="135">
        <f t="shared" si="8"/>
        <v>0</v>
      </c>
      <c r="AF19" s="136">
        <f t="shared" si="6"/>
        <v>0</v>
      </c>
      <c r="AG19" s="273"/>
      <c r="AH19" s="137">
        <f t="shared" si="9"/>
        <v>0</v>
      </c>
      <c r="AI19" s="138"/>
      <c r="AJ19" s="1002" t="e">
        <f t="shared" si="3"/>
        <v>#DIV/0!</v>
      </c>
      <c r="AK19" s="1008"/>
    </row>
    <row r="20" spans="1:37" s="37" customFormat="1" ht="12" customHeight="1">
      <c r="A20" s="171">
        <v>13</v>
      </c>
      <c r="B20" s="1228" t="s">
        <v>266</v>
      </c>
      <c r="C20" s="1048"/>
      <c r="D20" s="1048"/>
      <c r="E20" s="1048"/>
      <c r="F20" s="1048"/>
      <c r="G20" s="1048"/>
      <c r="H20" s="1048"/>
      <c r="I20" s="1048"/>
      <c r="J20" s="1049"/>
      <c r="K20" s="130">
        <f t="shared" si="0"/>
        <v>0</v>
      </c>
      <c r="L20" s="267"/>
      <c r="M20" s="131">
        <f t="shared" si="1"/>
        <v>0</v>
      </c>
      <c r="N20" s="1048"/>
      <c r="O20" s="1048"/>
      <c r="P20" s="1048"/>
      <c r="Q20" s="1048"/>
      <c r="R20" s="1048"/>
      <c r="S20" s="1048"/>
      <c r="T20" s="1048"/>
      <c r="U20" s="1048"/>
      <c r="V20" s="1048"/>
      <c r="W20" s="1049"/>
      <c r="X20" s="132">
        <f t="shared" si="7"/>
        <v>0</v>
      </c>
      <c r="Y20" s="133">
        <f t="shared" si="7"/>
        <v>0</v>
      </c>
      <c r="Z20" s="1048"/>
      <c r="AA20" s="1048"/>
      <c r="AB20" s="1048"/>
      <c r="AC20" s="1049"/>
      <c r="AD20" s="134">
        <f t="shared" si="8"/>
        <v>0</v>
      </c>
      <c r="AE20" s="135">
        <f t="shared" si="8"/>
        <v>0</v>
      </c>
      <c r="AF20" s="136">
        <f t="shared" si="6"/>
        <v>0</v>
      </c>
      <c r="AG20" s="273"/>
      <c r="AH20" s="137">
        <f t="shared" si="9"/>
        <v>0</v>
      </c>
      <c r="AI20" s="138"/>
      <c r="AJ20" s="1002" t="e">
        <f t="shared" si="3"/>
        <v>#DIV/0!</v>
      </c>
      <c r="AK20" s="1008"/>
    </row>
    <row r="21" spans="1:37" s="37" customFormat="1" ht="12" customHeight="1">
      <c r="A21" s="1234">
        <v>14</v>
      </c>
      <c r="B21" s="1235" t="s">
        <v>267</v>
      </c>
      <c r="C21" s="1236"/>
      <c r="D21" s="1236"/>
      <c r="E21" s="1236"/>
      <c r="F21" s="1236"/>
      <c r="G21" s="1236"/>
      <c r="H21" s="1236"/>
      <c r="I21" s="1236"/>
      <c r="J21" s="1237"/>
      <c r="K21" s="480">
        <f t="shared" si="0"/>
        <v>0</v>
      </c>
      <c r="L21" s="257"/>
      <c r="M21" s="1238">
        <f t="shared" si="1"/>
        <v>0</v>
      </c>
      <c r="N21" s="1236"/>
      <c r="O21" s="1236"/>
      <c r="P21" s="1236"/>
      <c r="Q21" s="1236"/>
      <c r="R21" s="1236"/>
      <c r="S21" s="1236"/>
      <c r="T21" s="1236"/>
      <c r="U21" s="1236"/>
      <c r="V21" s="1236"/>
      <c r="W21" s="1237"/>
      <c r="X21" s="132">
        <f t="shared" si="7"/>
        <v>0</v>
      </c>
      <c r="Y21" s="133">
        <f t="shared" si="7"/>
        <v>0</v>
      </c>
      <c r="Z21" s="1236"/>
      <c r="AA21" s="1236"/>
      <c r="AB21" s="1236"/>
      <c r="AC21" s="1237"/>
      <c r="AD21" s="134">
        <f t="shared" si="8"/>
        <v>0</v>
      </c>
      <c r="AE21" s="135">
        <f t="shared" si="8"/>
        <v>0</v>
      </c>
      <c r="AF21" s="1239">
        <f t="shared" si="6"/>
        <v>0</v>
      </c>
      <c r="AG21" s="1240"/>
      <c r="AH21" s="1241">
        <f t="shared" si="9"/>
        <v>0</v>
      </c>
      <c r="AI21" s="138"/>
      <c r="AJ21" s="1242" t="e">
        <f t="shared" si="3"/>
        <v>#DIV/0!</v>
      </c>
      <c r="AK21" s="1008"/>
    </row>
    <row r="22" spans="1:37" s="36" customFormat="1" ht="12" customHeight="1" thickBot="1">
      <c r="A22" s="1244">
        <v>15</v>
      </c>
      <c r="B22" s="1254" t="s">
        <v>384</v>
      </c>
      <c r="C22" s="1245"/>
      <c r="D22" s="1245"/>
      <c r="E22" s="1245"/>
      <c r="F22" s="1245"/>
      <c r="G22" s="1245"/>
      <c r="H22" s="1245"/>
      <c r="I22" s="1245"/>
      <c r="J22" s="1246"/>
      <c r="K22" s="482">
        <f>C22+E22+G22+I22</f>
        <v>0</v>
      </c>
      <c r="L22" s="259"/>
      <c r="M22" s="1247">
        <f>D22+F22+H22+J22</f>
        <v>0</v>
      </c>
      <c r="N22" s="1245"/>
      <c r="O22" s="1245"/>
      <c r="P22" s="1245"/>
      <c r="Q22" s="1245"/>
      <c r="R22" s="1245"/>
      <c r="S22" s="1245"/>
      <c r="T22" s="1245"/>
      <c r="U22" s="1245"/>
      <c r="V22" s="1245"/>
      <c r="W22" s="1246"/>
      <c r="X22" s="149">
        <f>SUM(N22,P22,R22,T22,V22)</f>
        <v>0</v>
      </c>
      <c r="Y22" s="150">
        <f>SUM(O22,Q22,S22,U22,W22)</f>
        <v>0</v>
      </c>
      <c r="Z22" s="1245"/>
      <c r="AA22" s="1245"/>
      <c r="AB22" s="1245"/>
      <c r="AC22" s="1246"/>
      <c r="AD22" s="151">
        <f>SUM(Z22,AB22)</f>
        <v>0</v>
      </c>
      <c r="AE22" s="152">
        <f>SUM(AA22,AC22)</f>
        <v>0</v>
      </c>
      <c r="AF22" s="1248">
        <f>SUM(K22,X22,AD22)</f>
        <v>0</v>
      </c>
      <c r="AG22" s="1249"/>
      <c r="AH22" s="1250">
        <f>SUM(M22,Y22,AE22)</f>
        <v>0</v>
      </c>
      <c r="AI22" s="1251"/>
      <c r="AJ22" s="1252" t="e">
        <f>AH22/AF22</f>
        <v>#DIV/0!</v>
      </c>
      <c r="AK22" s="1253"/>
    </row>
    <row r="23" spans="1:241" s="28" customFormat="1" ht="12" customHeight="1" thickBot="1">
      <c r="A23" s="173"/>
      <c r="B23" s="1079" t="s">
        <v>280</v>
      </c>
      <c r="C23" s="1609">
        <f aca="true" t="shared" si="10" ref="C23:AI23">SUM(C7:C22)</f>
        <v>0</v>
      </c>
      <c r="D23" s="155">
        <f t="shared" si="10"/>
        <v>0</v>
      </c>
      <c r="E23" s="155">
        <f t="shared" si="10"/>
        <v>0</v>
      </c>
      <c r="F23" s="155">
        <f t="shared" si="10"/>
        <v>0</v>
      </c>
      <c r="G23" s="155">
        <f t="shared" si="10"/>
        <v>0</v>
      </c>
      <c r="H23" s="155">
        <f t="shared" si="10"/>
        <v>0</v>
      </c>
      <c r="I23" s="155">
        <f t="shared" si="10"/>
        <v>0</v>
      </c>
      <c r="J23" s="155">
        <f t="shared" si="10"/>
        <v>0</v>
      </c>
      <c r="K23" s="155">
        <f t="shared" si="10"/>
        <v>0</v>
      </c>
      <c r="L23" s="155">
        <f t="shared" si="10"/>
        <v>0</v>
      </c>
      <c r="M23" s="155">
        <f t="shared" si="10"/>
        <v>0</v>
      </c>
      <c r="N23" s="155">
        <f t="shared" si="10"/>
        <v>0</v>
      </c>
      <c r="O23" s="155">
        <f t="shared" si="10"/>
        <v>0</v>
      </c>
      <c r="P23" s="155">
        <f t="shared" si="10"/>
        <v>0</v>
      </c>
      <c r="Q23" s="155">
        <f t="shared" si="10"/>
        <v>0</v>
      </c>
      <c r="R23" s="155">
        <f t="shared" si="10"/>
        <v>0</v>
      </c>
      <c r="S23" s="155">
        <f t="shared" si="10"/>
        <v>0</v>
      </c>
      <c r="T23" s="155">
        <f t="shared" si="10"/>
        <v>0</v>
      </c>
      <c r="U23" s="155">
        <f t="shared" si="10"/>
        <v>0</v>
      </c>
      <c r="V23" s="155">
        <f t="shared" si="10"/>
        <v>0</v>
      </c>
      <c r="W23" s="155">
        <f t="shared" si="10"/>
        <v>0</v>
      </c>
      <c r="X23" s="155">
        <f t="shared" si="10"/>
        <v>0</v>
      </c>
      <c r="Y23" s="155">
        <f t="shared" si="10"/>
        <v>0</v>
      </c>
      <c r="Z23" s="155">
        <f t="shared" si="10"/>
        <v>0</v>
      </c>
      <c r="AA23" s="155">
        <f t="shared" si="10"/>
        <v>0</v>
      </c>
      <c r="AB23" s="155">
        <f t="shared" si="10"/>
        <v>0</v>
      </c>
      <c r="AC23" s="155">
        <f t="shared" si="10"/>
        <v>0</v>
      </c>
      <c r="AD23" s="155">
        <f t="shared" si="10"/>
        <v>0</v>
      </c>
      <c r="AE23" s="155">
        <f t="shared" si="10"/>
        <v>0</v>
      </c>
      <c r="AF23" s="155">
        <f t="shared" si="10"/>
        <v>0</v>
      </c>
      <c r="AG23" s="155">
        <f t="shared" si="10"/>
        <v>0</v>
      </c>
      <c r="AH23" s="155">
        <f t="shared" si="10"/>
        <v>0</v>
      </c>
      <c r="AI23" s="155">
        <f t="shared" si="10"/>
        <v>0</v>
      </c>
      <c r="AJ23" s="1243" t="e">
        <f t="shared" si="3"/>
        <v>#DIV/0!</v>
      </c>
      <c r="AK23" s="155">
        <f>SUM(AK7:AK22)</f>
        <v>0</v>
      </c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</row>
    <row r="24" spans="1:241" s="38" customFormat="1" ht="12" customHeight="1" thickBot="1">
      <c r="A24" s="2532" t="s">
        <v>212</v>
      </c>
      <c r="B24" s="2533"/>
      <c r="C24" s="1060"/>
      <c r="D24" s="1060"/>
      <c r="E24" s="1060"/>
      <c r="F24" s="1060"/>
      <c r="G24" s="1060"/>
      <c r="H24" s="1060"/>
      <c r="I24" s="1060"/>
      <c r="J24" s="1060"/>
      <c r="K24" s="1060"/>
      <c r="L24" s="1060"/>
      <c r="M24" s="1060"/>
      <c r="N24" s="1060"/>
      <c r="O24" s="1060"/>
      <c r="P24" s="1060"/>
      <c r="Q24" s="1060"/>
      <c r="R24" s="1060"/>
      <c r="S24" s="1060"/>
      <c r="T24" s="1060"/>
      <c r="U24" s="1060"/>
      <c r="V24" s="1060"/>
      <c r="W24" s="1060"/>
      <c r="X24" s="1060"/>
      <c r="Y24" s="1060"/>
      <c r="Z24" s="1060"/>
      <c r="AA24" s="1060"/>
      <c r="AB24" s="1060"/>
      <c r="AC24" s="1060"/>
      <c r="AD24" s="1060"/>
      <c r="AE24" s="1060"/>
      <c r="AF24" s="1060"/>
      <c r="AG24" s="1060"/>
      <c r="AH24" s="1060"/>
      <c r="AI24" s="1060"/>
      <c r="AJ24" s="1060"/>
      <c r="AK24" s="1061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</row>
    <row r="25" spans="1:37" s="36" customFormat="1" ht="12" customHeight="1">
      <c r="A25" s="171">
        <v>1</v>
      </c>
      <c r="B25" s="1080" t="s">
        <v>160</v>
      </c>
      <c r="C25" s="1048"/>
      <c r="D25" s="1048"/>
      <c r="E25" s="1048"/>
      <c r="F25" s="1048"/>
      <c r="G25" s="1048"/>
      <c r="H25" s="1048"/>
      <c r="I25" s="1048"/>
      <c r="J25" s="1049"/>
      <c r="K25" s="130">
        <f>SUM(C25,E25,G25,I25)</f>
        <v>0</v>
      </c>
      <c r="L25" s="1059"/>
      <c r="M25" s="131">
        <f>SUM(D25,F25,H25,J25)</f>
        <v>0</v>
      </c>
      <c r="N25" s="1048"/>
      <c r="O25" s="1048"/>
      <c r="P25" s="1048"/>
      <c r="Q25" s="1048"/>
      <c r="R25" s="1048"/>
      <c r="S25" s="1048"/>
      <c r="T25" s="1048"/>
      <c r="U25" s="1048"/>
      <c r="V25" s="1048"/>
      <c r="W25" s="1049"/>
      <c r="X25" s="132">
        <f>SUM(N25,P25,R25,T25,V25)</f>
        <v>0</v>
      </c>
      <c r="Y25" s="133">
        <f>SUM(O25,Q25,S25,U25,W25)</f>
        <v>0</v>
      </c>
      <c r="Z25" s="128"/>
      <c r="AA25" s="128"/>
      <c r="AB25" s="128"/>
      <c r="AC25" s="129"/>
      <c r="AD25" s="159"/>
      <c r="AE25" s="160"/>
      <c r="AF25" s="136">
        <f aca="true" t="shared" si="11" ref="AF25:AF30">SUM(K25,X25,AD25)</f>
        <v>0</v>
      </c>
      <c r="AG25" s="273"/>
      <c r="AH25" s="137">
        <f aca="true" t="shared" si="12" ref="AH25:AH30">SUM(M25,Y25,AE25)</f>
        <v>0</v>
      </c>
      <c r="AI25" s="138"/>
      <c r="AJ25" s="1002" t="e">
        <f t="shared" si="3"/>
        <v>#DIV/0!</v>
      </c>
      <c r="AK25" s="1007"/>
    </row>
    <row r="26" spans="1:37" s="36" customFormat="1" ht="12" customHeight="1">
      <c r="A26" s="171">
        <v>2</v>
      </c>
      <c r="B26" s="1080" t="s">
        <v>161</v>
      </c>
      <c r="C26" s="1048"/>
      <c r="D26" s="1048"/>
      <c r="E26" s="1048"/>
      <c r="F26" s="1048"/>
      <c r="G26" s="1048"/>
      <c r="H26" s="1048"/>
      <c r="I26" s="1048"/>
      <c r="J26" s="1049"/>
      <c r="K26" s="130">
        <f>SUM(C26,E26,G26,I26)</f>
        <v>0</v>
      </c>
      <c r="L26" s="1059"/>
      <c r="M26" s="131">
        <f>SUM(D26,F26,H26,J26)</f>
        <v>0</v>
      </c>
      <c r="N26" s="1048"/>
      <c r="O26" s="1048"/>
      <c r="P26" s="1048"/>
      <c r="Q26" s="1048"/>
      <c r="R26" s="1048"/>
      <c r="S26" s="1048"/>
      <c r="T26" s="1048"/>
      <c r="U26" s="1048"/>
      <c r="V26" s="1048"/>
      <c r="W26" s="1049"/>
      <c r="X26" s="132">
        <f>SUM(N26,P26,R26,T26,V26)</f>
        <v>0</v>
      </c>
      <c r="Y26" s="133">
        <f>SUM(O26,Q26,S26,U26,W26)</f>
        <v>0</v>
      </c>
      <c r="Z26" s="128"/>
      <c r="AA26" s="128"/>
      <c r="AB26" s="128"/>
      <c r="AC26" s="129"/>
      <c r="AD26" s="159"/>
      <c r="AE26" s="160"/>
      <c r="AF26" s="136">
        <f t="shared" si="11"/>
        <v>0</v>
      </c>
      <c r="AG26" s="273"/>
      <c r="AH26" s="137">
        <f t="shared" si="12"/>
        <v>0</v>
      </c>
      <c r="AI26" s="138"/>
      <c r="AJ26" s="1002" t="e">
        <f t="shared" si="3"/>
        <v>#DIV/0!</v>
      </c>
      <c r="AK26" s="1007"/>
    </row>
    <row r="27" spans="1:37" s="36" customFormat="1" ht="12" customHeight="1">
      <c r="A27" s="171">
        <v>3</v>
      </c>
      <c r="B27" s="1228" t="s">
        <v>276</v>
      </c>
      <c r="C27" s="1048"/>
      <c r="D27" s="1048"/>
      <c r="E27" s="1048"/>
      <c r="F27" s="1048"/>
      <c r="G27" s="1048"/>
      <c r="H27" s="1048"/>
      <c r="I27" s="1048"/>
      <c r="J27" s="1049"/>
      <c r="K27" s="130">
        <f>C27+E27+G27+I27</f>
        <v>0</v>
      </c>
      <c r="L27" s="1059"/>
      <c r="M27" s="131">
        <f>D27+F27+H27+J27</f>
        <v>0</v>
      </c>
      <c r="N27" s="1048"/>
      <c r="O27" s="1048"/>
      <c r="P27" s="1048"/>
      <c r="Q27" s="1048"/>
      <c r="R27" s="1048"/>
      <c r="S27" s="1048"/>
      <c r="T27" s="1048"/>
      <c r="U27" s="1048"/>
      <c r="V27" s="1048"/>
      <c r="W27" s="1049"/>
      <c r="X27" s="132">
        <f aca="true" t="shared" si="13" ref="X27:Y30">SUM(N27,P27,R27,T27,V27)</f>
        <v>0</v>
      </c>
      <c r="Y27" s="133">
        <f t="shared" si="13"/>
        <v>0</v>
      </c>
      <c r="Z27" s="128"/>
      <c r="AA27" s="128"/>
      <c r="AB27" s="128"/>
      <c r="AC27" s="129"/>
      <c r="AD27" s="159"/>
      <c r="AE27" s="160"/>
      <c r="AF27" s="136">
        <f t="shared" si="11"/>
        <v>0</v>
      </c>
      <c r="AG27" s="273"/>
      <c r="AH27" s="137">
        <f t="shared" si="12"/>
        <v>0</v>
      </c>
      <c r="AI27" s="138"/>
      <c r="AJ27" s="1002" t="e">
        <f t="shared" si="3"/>
        <v>#DIV/0!</v>
      </c>
      <c r="AK27" s="1007"/>
    </row>
    <row r="28" spans="1:37" s="36" customFormat="1" ht="12" customHeight="1">
      <c r="A28" s="171">
        <v>4</v>
      </c>
      <c r="B28" s="1228" t="s">
        <v>277</v>
      </c>
      <c r="C28" s="1048"/>
      <c r="D28" s="1048"/>
      <c r="E28" s="1048"/>
      <c r="F28" s="1048"/>
      <c r="G28" s="1048"/>
      <c r="H28" s="1048"/>
      <c r="I28" s="1048"/>
      <c r="J28" s="1049"/>
      <c r="K28" s="130">
        <f>C28+E28+G28+I28</f>
        <v>0</v>
      </c>
      <c r="L28" s="1059"/>
      <c r="M28" s="131">
        <f>D28+F28+H28+J28</f>
        <v>0</v>
      </c>
      <c r="N28" s="1048"/>
      <c r="O28" s="1048"/>
      <c r="P28" s="1048"/>
      <c r="Q28" s="1048"/>
      <c r="R28" s="1048"/>
      <c r="S28" s="1048"/>
      <c r="T28" s="1048"/>
      <c r="U28" s="1048"/>
      <c r="V28" s="1048"/>
      <c r="W28" s="1049"/>
      <c r="X28" s="132">
        <f t="shared" si="13"/>
        <v>0</v>
      </c>
      <c r="Y28" s="133">
        <f t="shared" si="13"/>
        <v>0</v>
      </c>
      <c r="Z28" s="128"/>
      <c r="AA28" s="128"/>
      <c r="AB28" s="128"/>
      <c r="AC28" s="129"/>
      <c r="AD28" s="159"/>
      <c r="AE28" s="160"/>
      <c r="AF28" s="136">
        <f t="shared" si="11"/>
        <v>0</v>
      </c>
      <c r="AG28" s="273"/>
      <c r="AH28" s="137">
        <f t="shared" si="12"/>
        <v>0</v>
      </c>
      <c r="AI28" s="138"/>
      <c r="AJ28" s="1002" t="e">
        <f t="shared" si="3"/>
        <v>#DIV/0!</v>
      </c>
      <c r="AK28" s="1007"/>
    </row>
    <row r="29" spans="1:37" s="36" customFormat="1" ht="12" customHeight="1">
      <c r="A29" s="171">
        <v>5</v>
      </c>
      <c r="B29" s="1228" t="s">
        <v>278</v>
      </c>
      <c r="C29" s="1048"/>
      <c r="D29" s="1048"/>
      <c r="E29" s="1048"/>
      <c r="F29" s="1048"/>
      <c r="G29" s="1048"/>
      <c r="H29" s="1048"/>
      <c r="I29" s="1048"/>
      <c r="J29" s="1049"/>
      <c r="K29" s="130">
        <f>C29+E29+G29+I29</f>
        <v>0</v>
      </c>
      <c r="L29" s="1059"/>
      <c r="M29" s="131">
        <f>D29+F29+H29+J29</f>
        <v>0</v>
      </c>
      <c r="N29" s="1048"/>
      <c r="O29" s="1048"/>
      <c r="P29" s="1048"/>
      <c r="Q29" s="1048"/>
      <c r="R29" s="1048"/>
      <c r="S29" s="1048"/>
      <c r="T29" s="1048"/>
      <c r="U29" s="1048"/>
      <c r="V29" s="1048"/>
      <c r="W29" s="1049"/>
      <c r="X29" s="132">
        <f t="shared" si="13"/>
        <v>0</v>
      </c>
      <c r="Y29" s="133">
        <f t="shared" si="13"/>
        <v>0</v>
      </c>
      <c r="Z29" s="128"/>
      <c r="AA29" s="128"/>
      <c r="AB29" s="128"/>
      <c r="AC29" s="129"/>
      <c r="AD29" s="159"/>
      <c r="AE29" s="160"/>
      <c r="AF29" s="136">
        <f t="shared" si="11"/>
        <v>0</v>
      </c>
      <c r="AG29" s="273"/>
      <c r="AH29" s="137">
        <f t="shared" si="12"/>
        <v>0</v>
      </c>
      <c r="AI29" s="138"/>
      <c r="AJ29" s="1002" t="e">
        <f t="shared" si="3"/>
        <v>#DIV/0!</v>
      </c>
      <c r="AK29" s="1007"/>
    </row>
    <row r="30" spans="1:37" s="36" customFormat="1" ht="12" customHeight="1" thickBot="1">
      <c r="A30" s="171">
        <v>6</v>
      </c>
      <c r="B30" s="1229" t="s">
        <v>279</v>
      </c>
      <c r="C30" s="1050"/>
      <c r="D30" s="1050"/>
      <c r="E30" s="1050"/>
      <c r="F30" s="1050"/>
      <c r="G30" s="1050"/>
      <c r="H30" s="1050"/>
      <c r="I30" s="1050"/>
      <c r="J30" s="1051"/>
      <c r="K30" s="268">
        <f>C30+E30+G30+I30</f>
        <v>0</v>
      </c>
      <c r="L30" s="276"/>
      <c r="M30" s="269">
        <f>D30+F30+H30+J30</f>
        <v>0</v>
      </c>
      <c r="N30" s="1050"/>
      <c r="O30" s="1050"/>
      <c r="P30" s="1050"/>
      <c r="Q30" s="1050"/>
      <c r="R30" s="1050"/>
      <c r="S30" s="1050"/>
      <c r="T30" s="1050"/>
      <c r="U30" s="1050"/>
      <c r="V30" s="1050"/>
      <c r="W30" s="1051"/>
      <c r="X30" s="149">
        <f t="shared" si="13"/>
        <v>0</v>
      </c>
      <c r="Y30" s="150">
        <f t="shared" si="13"/>
        <v>0</v>
      </c>
      <c r="Z30" s="145"/>
      <c r="AA30" s="145"/>
      <c r="AB30" s="145"/>
      <c r="AC30" s="146"/>
      <c r="AD30" s="161"/>
      <c r="AE30" s="162"/>
      <c r="AF30" s="153">
        <f t="shared" si="11"/>
        <v>0</v>
      </c>
      <c r="AG30" s="275"/>
      <c r="AH30" s="154">
        <f t="shared" si="12"/>
        <v>0</v>
      </c>
      <c r="AI30" s="169"/>
      <c r="AJ30" s="1004" t="e">
        <f t="shared" si="3"/>
        <v>#DIV/0!</v>
      </c>
      <c r="AK30" s="1007"/>
    </row>
    <row r="31" spans="1:37" s="29" customFormat="1" ht="12" customHeight="1" thickBot="1">
      <c r="A31" s="173"/>
      <c r="B31" s="1079" t="s">
        <v>230</v>
      </c>
      <c r="C31" s="155">
        <f aca="true" t="shared" si="14" ref="C31:L31">SUM(C25:C30)</f>
        <v>0</v>
      </c>
      <c r="D31" s="155">
        <f t="shared" si="14"/>
        <v>0</v>
      </c>
      <c r="E31" s="155">
        <f t="shared" si="14"/>
        <v>0</v>
      </c>
      <c r="F31" s="155">
        <f t="shared" si="14"/>
        <v>0</v>
      </c>
      <c r="G31" s="155">
        <f t="shared" si="14"/>
        <v>0</v>
      </c>
      <c r="H31" s="155">
        <f t="shared" si="14"/>
        <v>0</v>
      </c>
      <c r="I31" s="155">
        <f t="shared" si="14"/>
        <v>0</v>
      </c>
      <c r="J31" s="156">
        <f t="shared" si="14"/>
        <v>0</v>
      </c>
      <c r="K31" s="157">
        <f t="shared" si="14"/>
        <v>0</v>
      </c>
      <c r="L31" s="270">
        <f t="shared" si="14"/>
        <v>0</v>
      </c>
      <c r="M31" s="271">
        <f>D31+F31+H31+J31</f>
        <v>0</v>
      </c>
      <c r="N31" s="155">
        <f aca="true" t="shared" si="15" ref="N31:Y31">SUM(N25:N30)</f>
        <v>0</v>
      </c>
      <c r="O31" s="155">
        <f t="shared" si="15"/>
        <v>0</v>
      </c>
      <c r="P31" s="155">
        <f t="shared" si="15"/>
        <v>0</v>
      </c>
      <c r="Q31" s="155">
        <f t="shared" si="15"/>
        <v>0</v>
      </c>
      <c r="R31" s="155">
        <f t="shared" si="15"/>
        <v>0</v>
      </c>
      <c r="S31" s="155">
        <f t="shared" si="15"/>
        <v>0</v>
      </c>
      <c r="T31" s="155">
        <f t="shared" si="15"/>
        <v>0</v>
      </c>
      <c r="U31" s="155">
        <f t="shared" si="15"/>
        <v>0</v>
      </c>
      <c r="V31" s="155">
        <f t="shared" si="15"/>
        <v>0</v>
      </c>
      <c r="W31" s="156">
        <f t="shared" si="15"/>
        <v>0</v>
      </c>
      <c r="X31" s="147">
        <f t="shared" si="15"/>
        <v>0</v>
      </c>
      <c r="Y31" s="148">
        <f t="shared" si="15"/>
        <v>0</v>
      </c>
      <c r="Z31" s="155"/>
      <c r="AA31" s="155"/>
      <c r="AB31" s="155"/>
      <c r="AC31" s="156"/>
      <c r="AD31" s="147"/>
      <c r="AE31" s="148"/>
      <c r="AF31" s="155">
        <f>SUM(AF25:AF30)</f>
        <v>0</v>
      </c>
      <c r="AG31" s="276">
        <f>SUM(AG25:AG30)</f>
        <v>0</v>
      </c>
      <c r="AH31" s="148">
        <f>SUM(AH25:AH30)</f>
        <v>0</v>
      </c>
      <c r="AI31" s="158">
        <f>SUM(AI25:AI30)</f>
        <v>0</v>
      </c>
      <c r="AJ31" s="1003" t="e">
        <f t="shared" si="3"/>
        <v>#DIV/0!</v>
      </c>
      <c r="AK31" s="1277">
        <f>SUM(AK25:AK30)</f>
        <v>0</v>
      </c>
    </row>
    <row r="32" spans="1:37" s="29" customFormat="1" ht="12" customHeight="1" thickBot="1">
      <c r="A32" s="2525" t="s">
        <v>139</v>
      </c>
      <c r="B32" s="2526"/>
      <c r="C32" s="2526"/>
      <c r="D32" s="2526"/>
      <c r="E32" s="2526"/>
      <c r="F32" s="2526"/>
      <c r="G32" s="2526"/>
      <c r="H32" s="2526"/>
      <c r="I32" s="2526"/>
      <c r="J32" s="2526"/>
      <c r="K32" s="2526"/>
      <c r="L32" s="2526"/>
      <c r="M32" s="2526"/>
      <c r="N32" s="2526"/>
      <c r="O32" s="2526"/>
      <c r="P32" s="2526"/>
      <c r="Q32" s="2526"/>
      <c r="R32" s="2526"/>
      <c r="S32" s="2526"/>
      <c r="T32" s="2526"/>
      <c r="U32" s="2526"/>
      <c r="V32" s="2526"/>
      <c r="W32" s="2526"/>
      <c r="X32" s="2526"/>
      <c r="Y32" s="2526"/>
      <c r="Z32" s="2526"/>
      <c r="AA32" s="2526"/>
      <c r="AB32" s="2526"/>
      <c r="AC32" s="2526"/>
      <c r="AD32" s="2526"/>
      <c r="AE32" s="2526"/>
      <c r="AF32" s="2526"/>
      <c r="AG32" s="2526"/>
      <c r="AH32" s="2526"/>
      <c r="AI32" s="2526"/>
      <c r="AJ32" s="2526"/>
      <c r="AK32" s="2527"/>
    </row>
    <row r="33" spans="1:37" s="36" customFormat="1" ht="12" customHeight="1" thickBot="1">
      <c r="A33" s="171">
        <v>1</v>
      </c>
      <c r="B33" s="1228" t="s">
        <v>417</v>
      </c>
      <c r="C33" s="1048"/>
      <c r="D33" s="1048"/>
      <c r="E33" s="1048"/>
      <c r="F33" s="1048"/>
      <c r="G33" s="1048"/>
      <c r="H33" s="1048"/>
      <c r="I33" s="1048"/>
      <c r="J33" s="1049"/>
      <c r="K33" s="130">
        <f>SUM(C33,E33,G33,I33)</f>
        <v>0</v>
      </c>
      <c r="L33" s="1059"/>
      <c r="M33" s="131">
        <f>SUM(D33,F33,H33,J33)</f>
        <v>0</v>
      </c>
      <c r="N33" s="1048"/>
      <c r="O33" s="1048"/>
      <c r="P33" s="1048"/>
      <c r="Q33" s="1048"/>
      <c r="R33" s="1048"/>
      <c r="S33" s="1048"/>
      <c r="T33" s="1048"/>
      <c r="U33" s="1048"/>
      <c r="V33" s="1048"/>
      <c r="W33" s="1049"/>
      <c r="X33" s="132">
        <f>SUM(N33,P33,R33,T33,V33)</f>
        <v>0</v>
      </c>
      <c r="Y33" s="133">
        <f>SUM(O33,Q33,S33,U33,W33)</f>
        <v>0</v>
      </c>
      <c r="Z33" s="128"/>
      <c r="AA33" s="128"/>
      <c r="AB33" s="128"/>
      <c r="AC33" s="129"/>
      <c r="AD33" s="159"/>
      <c r="AE33" s="160"/>
      <c r="AF33" s="136">
        <f>SUM(K33,X33,AD33)</f>
        <v>0</v>
      </c>
      <c r="AG33" s="273"/>
      <c r="AH33" s="137">
        <f>SUM(M33,Y33,AE33)</f>
        <v>0</v>
      </c>
      <c r="AI33" s="138"/>
      <c r="AJ33" s="1002" t="e">
        <f>AH33/AF33</f>
        <v>#DIV/0!</v>
      </c>
      <c r="AK33" s="1007"/>
    </row>
    <row r="34" spans="1:37" s="111" customFormat="1" ht="12" customHeight="1" thickBot="1">
      <c r="A34" s="110">
        <v>1</v>
      </c>
      <c r="B34" s="442" t="s">
        <v>283</v>
      </c>
      <c r="C34" s="1081">
        <f>C7</f>
        <v>0</v>
      </c>
      <c r="D34" s="1081">
        <f aca="true" t="shared" si="16" ref="D34:AK34">D7</f>
        <v>0</v>
      </c>
      <c r="E34" s="1081">
        <f t="shared" si="16"/>
        <v>0</v>
      </c>
      <c r="F34" s="1081">
        <f t="shared" si="16"/>
        <v>0</v>
      </c>
      <c r="G34" s="1081">
        <f t="shared" si="16"/>
        <v>0</v>
      </c>
      <c r="H34" s="1081">
        <f t="shared" si="16"/>
        <v>0</v>
      </c>
      <c r="I34" s="1081">
        <f t="shared" si="16"/>
        <v>0</v>
      </c>
      <c r="J34" s="1081">
        <f t="shared" si="16"/>
        <v>0</v>
      </c>
      <c r="K34" s="1081">
        <f t="shared" si="16"/>
        <v>0</v>
      </c>
      <c r="L34" s="1081">
        <f t="shared" si="16"/>
        <v>0</v>
      </c>
      <c r="M34" s="1081">
        <f t="shared" si="16"/>
        <v>0</v>
      </c>
      <c r="N34" s="1081">
        <f t="shared" si="16"/>
        <v>0</v>
      </c>
      <c r="O34" s="1081">
        <f t="shared" si="16"/>
        <v>0</v>
      </c>
      <c r="P34" s="1081">
        <f t="shared" si="16"/>
        <v>0</v>
      </c>
      <c r="Q34" s="1081">
        <f t="shared" si="16"/>
        <v>0</v>
      </c>
      <c r="R34" s="1081">
        <f t="shared" si="16"/>
        <v>0</v>
      </c>
      <c r="S34" s="1081">
        <f t="shared" si="16"/>
        <v>0</v>
      </c>
      <c r="T34" s="1081">
        <f t="shared" si="16"/>
        <v>0</v>
      </c>
      <c r="U34" s="1081">
        <f t="shared" si="16"/>
        <v>0</v>
      </c>
      <c r="V34" s="1081">
        <f t="shared" si="16"/>
        <v>0</v>
      </c>
      <c r="W34" s="1081">
        <f t="shared" si="16"/>
        <v>0</v>
      </c>
      <c r="X34" s="1081">
        <f t="shared" si="16"/>
        <v>0</v>
      </c>
      <c r="Y34" s="1081">
        <f t="shared" si="16"/>
        <v>0</v>
      </c>
      <c r="Z34" s="1081">
        <f t="shared" si="16"/>
        <v>0</v>
      </c>
      <c r="AA34" s="1081">
        <f t="shared" si="16"/>
        <v>0</v>
      </c>
      <c r="AB34" s="1081">
        <f t="shared" si="16"/>
        <v>0</v>
      </c>
      <c r="AC34" s="1081">
        <f t="shared" si="16"/>
        <v>0</v>
      </c>
      <c r="AD34" s="1081">
        <f t="shared" si="16"/>
        <v>0</v>
      </c>
      <c r="AE34" s="1081">
        <f t="shared" si="16"/>
        <v>0</v>
      </c>
      <c r="AF34" s="1081">
        <f t="shared" si="16"/>
        <v>0</v>
      </c>
      <c r="AG34" s="1081">
        <f t="shared" si="16"/>
        <v>0</v>
      </c>
      <c r="AH34" s="1081">
        <f t="shared" si="16"/>
        <v>0</v>
      </c>
      <c r="AI34" s="1081">
        <f t="shared" si="16"/>
        <v>0</v>
      </c>
      <c r="AJ34" s="1081" t="e">
        <f t="shared" si="16"/>
        <v>#DIV/0!</v>
      </c>
      <c r="AK34" s="1081">
        <f t="shared" si="16"/>
        <v>0</v>
      </c>
    </row>
    <row r="35" spans="1:37" ht="12" customHeight="1" thickBot="1">
      <c r="A35" s="46">
        <v>20</v>
      </c>
      <c r="B35" s="45" t="s">
        <v>284</v>
      </c>
      <c r="C35" s="166">
        <f aca="true" t="shared" si="17" ref="C35:AK35">C36-C34</f>
        <v>0</v>
      </c>
      <c r="D35" s="164">
        <f t="shared" si="17"/>
        <v>0</v>
      </c>
      <c r="E35" s="164">
        <f t="shared" si="17"/>
        <v>0</v>
      </c>
      <c r="F35" s="164">
        <f t="shared" si="17"/>
        <v>0</v>
      </c>
      <c r="G35" s="164">
        <f t="shared" si="17"/>
        <v>0</v>
      </c>
      <c r="H35" s="164">
        <f t="shared" si="17"/>
        <v>0</v>
      </c>
      <c r="I35" s="164">
        <f t="shared" si="17"/>
        <v>0</v>
      </c>
      <c r="J35" s="165">
        <f t="shared" si="17"/>
        <v>0</v>
      </c>
      <c r="K35" s="163">
        <f t="shared" si="17"/>
        <v>0</v>
      </c>
      <c r="L35" s="166">
        <f t="shared" si="17"/>
        <v>0</v>
      </c>
      <c r="M35" s="165">
        <f t="shared" si="17"/>
        <v>0</v>
      </c>
      <c r="N35" s="166">
        <f t="shared" si="17"/>
        <v>0</v>
      </c>
      <c r="O35" s="164">
        <f t="shared" si="17"/>
        <v>0</v>
      </c>
      <c r="P35" s="164">
        <f t="shared" si="17"/>
        <v>0</v>
      </c>
      <c r="Q35" s="164">
        <f t="shared" si="17"/>
        <v>0</v>
      </c>
      <c r="R35" s="164">
        <f t="shared" si="17"/>
        <v>0</v>
      </c>
      <c r="S35" s="164">
        <f t="shared" si="17"/>
        <v>0</v>
      </c>
      <c r="T35" s="164">
        <f t="shared" si="17"/>
        <v>0</v>
      </c>
      <c r="U35" s="164">
        <f t="shared" si="17"/>
        <v>0</v>
      </c>
      <c r="V35" s="164">
        <f t="shared" si="17"/>
        <v>0</v>
      </c>
      <c r="W35" s="165">
        <f t="shared" si="17"/>
        <v>0</v>
      </c>
      <c r="X35" s="166">
        <f t="shared" si="17"/>
        <v>0</v>
      </c>
      <c r="Y35" s="165">
        <f t="shared" si="17"/>
        <v>0</v>
      </c>
      <c r="Z35" s="166">
        <f t="shared" si="17"/>
        <v>0</v>
      </c>
      <c r="AA35" s="164">
        <f t="shared" si="17"/>
        <v>0</v>
      </c>
      <c r="AB35" s="164">
        <f t="shared" si="17"/>
        <v>0</v>
      </c>
      <c r="AC35" s="165">
        <f t="shared" si="17"/>
        <v>0</v>
      </c>
      <c r="AD35" s="166">
        <f t="shared" si="17"/>
        <v>0</v>
      </c>
      <c r="AE35" s="165">
        <f t="shared" si="17"/>
        <v>0</v>
      </c>
      <c r="AF35" s="166">
        <f t="shared" si="17"/>
        <v>0</v>
      </c>
      <c r="AG35" s="166">
        <f t="shared" si="17"/>
        <v>0</v>
      </c>
      <c r="AH35" s="165">
        <f t="shared" si="17"/>
        <v>0</v>
      </c>
      <c r="AI35" s="1064">
        <f t="shared" si="17"/>
        <v>0</v>
      </c>
      <c r="AJ35" s="1067" t="e">
        <f t="shared" si="3"/>
        <v>#DIV/0!</v>
      </c>
      <c r="AK35" s="1066">
        <f t="shared" si="17"/>
        <v>0</v>
      </c>
    </row>
    <row r="36" spans="1:37" s="41" customFormat="1" ht="12" customHeight="1" thickBot="1">
      <c r="A36" s="44">
        <v>21</v>
      </c>
      <c r="B36" s="45" t="s">
        <v>282</v>
      </c>
      <c r="C36" s="168">
        <f aca="true" t="shared" si="18" ref="C36:AK36">C23+C31</f>
        <v>0</v>
      </c>
      <c r="D36" s="168">
        <f t="shared" si="18"/>
        <v>0</v>
      </c>
      <c r="E36" s="168">
        <f t="shared" si="18"/>
        <v>0</v>
      </c>
      <c r="F36" s="168">
        <f t="shared" si="18"/>
        <v>0</v>
      </c>
      <c r="G36" s="168">
        <f t="shared" si="18"/>
        <v>0</v>
      </c>
      <c r="H36" s="168">
        <f t="shared" si="18"/>
        <v>0</v>
      </c>
      <c r="I36" s="168">
        <f t="shared" si="18"/>
        <v>0</v>
      </c>
      <c r="J36" s="1065">
        <f t="shared" si="18"/>
        <v>0</v>
      </c>
      <c r="K36" s="167">
        <f t="shared" si="18"/>
        <v>0</v>
      </c>
      <c r="L36" s="168">
        <f t="shared" si="18"/>
        <v>0</v>
      </c>
      <c r="M36" s="1278">
        <f t="shared" si="18"/>
        <v>0</v>
      </c>
      <c r="N36" s="168">
        <f t="shared" si="18"/>
        <v>0</v>
      </c>
      <c r="O36" s="168">
        <f t="shared" si="18"/>
        <v>0</v>
      </c>
      <c r="P36" s="168">
        <f t="shared" si="18"/>
        <v>0</v>
      </c>
      <c r="Q36" s="168">
        <f t="shared" si="18"/>
        <v>0</v>
      </c>
      <c r="R36" s="168">
        <f t="shared" si="18"/>
        <v>0</v>
      </c>
      <c r="S36" s="168">
        <f t="shared" si="18"/>
        <v>0</v>
      </c>
      <c r="T36" s="168">
        <f t="shared" si="18"/>
        <v>0</v>
      </c>
      <c r="U36" s="168">
        <f t="shared" si="18"/>
        <v>0</v>
      </c>
      <c r="V36" s="168">
        <f t="shared" si="18"/>
        <v>0</v>
      </c>
      <c r="W36" s="1065">
        <f t="shared" si="18"/>
        <v>0</v>
      </c>
      <c r="X36" s="167">
        <f t="shared" si="18"/>
        <v>0</v>
      </c>
      <c r="Y36" s="1278">
        <f t="shared" si="18"/>
        <v>0</v>
      </c>
      <c r="Z36" s="168">
        <f t="shared" si="18"/>
        <v>0</v>
      </c>
      <c r="AA36" s="168">
        <f t="shared" si="18"/>
        <v>0</v>
      </c>
      <c r="AB36" s="168">
        <f t="shared" si="18"/>
        <v>0</v>
      </c>
      <c r="AC36" s="1065">
        <f t="shared" si="18"/>
        <v>0</v>
      </c>
      <c r="AD36" s="167">
        <f t="shared" si="18"/>
        <v>0</v>
      </c>
      <c r="AE36" s="1278">
        <f t="shared" si="18"/>
        <v>0</v>
      </c>
      <c r="AF36" s="168">
        <f t="shared" si="18"/>
        <v>0</v>
      </c>
      <c r="AG36" s="168">
        <f t="shared" si="18"/>
        <v>0</v>
      </c>
      <c r="AH36" s="1065">
        <f t="shared" si="18"/>
        <v>0</v>
      </c>
      <c r="AI36" s="1277">
        <f t="shared" si="18"/>
        <v>0</v>
      </c>
      <c r="AJ36" s="1277" t="e">
        <f t="shared" si="18"/>
        <v>#DIV/0!</v>
      </c>
      <c r="AK36" s="1278">
        <f t="shared" si="18"/>
        <v>0</v>
      </c>
    </row>
    <row r="37" ht="13.5" thickBot="1"/>
    <row r="38" spans="1:36" s="955" customFormat="1" ht="35.25" customHeight="1" thickBot="1">
      <c r="A38" s="2501" t="s">
        <v>393</v>
      </c>
      <c r="B38" s="2502"/>
      <c r="C38" s="2493" t="s">
        <v>395</v>
      </c>
      <c r="D38" s="2493"/>
      <c r="E38" s="2493"/>
      <c r="F38" s="2494"/>
      <c r="G38" s="2484" t="s">
        <v>412</v>
      </c>
      <c r="H38" s="2485"/>
      <c r="I38" s="2485"/>
      <c r="J38" s="2485"/>
      <c r="K38" s="2486"/>
      <c r="L38" s="2484" t="s">
        <v>410</v>
      </c>
      <c r="M38" s="2485"/>
      <c r="N38" s="2485"/>
      <c r="O38" s="2485"/>
      <c r="P38" s="2486"/>
      <c r="X38" s="1357"/>
      <c r="Y38" s="1357"/>
      <c r="AD38" s="1357"/>
      <c r="AE38" s="1357"/>
      <c r="AF38" s="1357"/>
      <c r="AG38" s="1357"/>
      <c r="AH38" s="1357"/>
      <c r="AJ38" s="954"/>
    </row>
    <row r="39" spans="1:36" s="955" customFormat="1" ht="13.5" customHeight="1">
      <c r="A39" s="2503" t="s">
        <v>394</v>
      </c>
      <c r="B39" s="2504"/>
      <c r="C39" s="2495"/>
      <c r="D39" s="2495"/>
      <c r="E39" s="2495"/>
      <c r="F39" s="2496"/>
      <c r="G39" s="2487"/>
      <c r="H39" s="2488"/>
      <c r="I39" s="2488"/>
      <c r="J39" s="2488"/>
      <c r="K39" s="2489"/>
      <c r="L39" s="2490"/>
      <c r="M39" s="2491"/>
      <c r="N39" s="2491"/>
      <c r="O39" s="2491"/>
      <c r="P39" s="2492"/>
      <c r="X39" s="1357"/>
      <c r="Y39" s="1357"/>
      <c r="AD39" s="1357"/>
      <c r="AE39" s="1357"/>
      <c r="AF39" s="1357"/>
      <c r="AG39" s="1357"/>
      <c r="AH39" s="1357"/>
      <c r="AJ39" s="954"/>
    </row>
    <row r="40" spans="1:36" s="955" customFormat="1" ht="12.75">
      <c r="A40" s="2505" t="s">
        <v>396</v>
      </c>
      <c r="B40" s="2506"/>
      <c r="C40" s="2497"/>
      <c r="D40" s="2497"/>
      <c r="E40" s="2497"/>
      <c r="F40" s="2498"/>
      <c r="G40" s="2473"/>
      <c r="H40" s="2474"/>
      <c r="I40" s="2474"/>
      <c r="J40" s="2474"/>
      <c r="K40" s="2475"/>
      <c r="L40" s="2476"/>
      <c r="M40" s="2477"/>
      <c r="N40" s="2477"/>
      <c r="O40" s="2477"/>
      <c r="P40" s="2478"/>
      <c r="X40" s="1357"/>
      <c r="Y40" s="1357"/>
      <c r="AD40" s="1357"/>
      <c r="AE40" s="1357"/>
      <c r="AF40" s="1357"/>
      <c r="AG40" s="1357"/>
      <c r="AH40" s="1357"/>
      <c r="AJ40" s="954"/>
    </row>
    <row r="41" spans="1:36" s="955" customFormat="1" ht="12.75">
      <c r="A41" s="2471" t="s">
        <v>397</v>
      </c>
      <c r="B41" s="2472"/>
      <c r="C41" s="2499"/>
      <c r="D41" s="2499"/>
      <c r="E41" s="2499"/>
      <c r="F41" s="2500"/>
      <c r="G41" s="2454"/>
      <c r="H41" s="2455"/>
      <c r="I41" s="2455"/>
      <c r="J41" s="2455"/>
      <c r="K41" s="2456"/>
      <c r="L41" s="2457"/>
      <c r="M41" s="2458"/>
      <c r="N41" s="2458"/>
      <c r="O41" s="2458"/>
      <c r="P41" s="2459"/>
      <c r="X41" s="1357"/>
      <c r="Y41" s="1357"/>
      <c r="AD41" s="1357"/>
      <c r="AE41" s="1357"/>
      <c r="AF41" s="1357"/>
      <c r="AG41" s="1357"/>
      <c r="AH41" s="1357"/>
      <c r="AJ41" s="954"/>
    </row>
    <row r="42" spans="1:36" ht="15" thickBot="1">
      <c r="A42" s="2461" t="s">
        <v>411</v>
      </c>
      <c r="B42" s="2462"/>
      <c r="C42" s="2463"/>
      <c r="D42" s="2463"/>
      <c r="E42" s="2463"/>
      <c r="F42" s="2464"/>
      <c r="G42" s="2465"/>
      <c r="H42" s="2466"/>
      <c r="I42" s="2466"/>
      <c r="J42" s="2466"/>
      <c r="K42" s="2467"/>
      <c r="L42" s="2468"/>
      <c r="M42" s="2469"/>
      <c r="N42" s="2469"/>
      <c r="O42" s="2469"/>
      <c r="P42" s="2470"/>
      <c r="Q42" s="64"/>
      <c r="R42" s="61"/>
      <c r="S42" s="61"/>
      <c r="T42" s="61"/>
      <c r="U42" s="61"/>
      <c r="V42" s="61"/>
      <c r="W42" s="61"/>
      <c r="X42" s="11"/>
      <c r="Y42" s="11"/>
      <c r="Z42" s="2460"/>
      <c r="AA42" s="2460"/>
      <c r="AB42" s="2460"/>
      <c r="AC42" s="61"/>
      <c r="AD42" s="516"/>
      <c r="AE42" s="516"/>
      <c r="AF42" s="516"/>
      <c r="AG42" s="516"/>
      <c r="AH42" s="516"/>
      <c r="AI42" s="61"/>
      <c r="AJ42" s="69"/>
    </row>
  </sheetData>
  <sheetProtection/>
  <mergeCells count="45">
    <mergeCell ref="A32:AK32"/>
    <mergeCell ref="B4:B5"/>
    <mergeCell ref="A4:A5"/>
    <mergeCell ref="A6:AK6"/>
    <mergeCell ref="A24:B24"/>
    <mergeCell ref="AK4:AK5"/>
    <mergeCell ref="AI4:AI5"/>
    <mergeCell ref="AJ4:AJ5"/>
    <mergeCell ref="T4:U4"/>
    <mergeCell ref="V4:W4"/>
    <mergeCell ref="A38:B38"/>
    <mergeCell ref="A39:B39"/>
    <mergeCell ref="A40:B40"/>
    <mergeCell ref="C38:F38"/>
    <mergeCell ref="C39:F39"/>
    <mergeCell ref="C40:F40"/>
    <mergeCell ref="AF4:AH4"/>
    <mergeCell ref="L38:P38"/>
    <mergeCell ref="A2:AK2"/>
    <mergeCell ref="C4:D4"/>
    <mergeCell ref="E4:F4"/>
    <mergeCell ref="G4:H4"/>
    <mergeCell ref="I4:J4"/>
    <mergeCell ref="K4:M4"/>
    <mergeCell ref="N4:O4"/>
    <mergeCell ref="P4:Q4"/>
    <mergeCell ref="G39:K39"/>
    <mergeCell ref="L39:P39"/>
    <mergeCell ref="G40:K40"/>
    <mergeCell ref="L40:P40"/>
    <mergeCell ref="AB4:AC4"/>
    <mergeCell ref="AD4:AE4"/>
    <mergeCell ref="R4:S4"/>
    <mergeCell ref="Z4:AA4"/>
    <mergeCell ref="X4:Y4"/>
    <mergeCell ref="G38:K38"/>
    <mergeCell ref="G41:K41"/>
    <mergeCell ref="L41:P41"/>
    <mergeCell ref="Z42:AB42"/>
    <mergeCell ref="A42:B42"/>
    <mergeCell ref="C42:F42"/>
    <mergeCell ref="G42:K42"/>
    <mergeCell ref="L42:P42"/>
    <mergeCell ref="C41:F41"/>
    <mergeCell ref="A41:B41"/>
  </mergeCells>
  <printOptions/>
  <pageMargins left="0.28" right="0.27" top="0.31" bottom="0.2" header="0.31" footer="0.19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IG20"/>
  <sheetViews>
    <sheetView zoomScalePageLayoutView="0" workbookViewId="0" topLeftCell="A1">
      <selection activeCell="O37" sqref="O37"/>
    </sheetView>
  </sheetViews>
  <sheetFormatPr defaultColWidth="9.00390625" defaultRowHeight="12.75"/>
  <cols>
    <col min="1" max="1" width="2.875" style="42" customWidth="1"/>
    <col min="2" max="2" width="22.375" style="43" customWidth="1"/>
    <col min="3" max="34" width="5.25390625" style="43" customWidth="1"/>
    <col min="35" max="35" width="6.125" style="43" customWidth="1"/>
    <col min="36" max="36" width="6.625" style="29" customWidth="1"/>
    <col min="37" max="37" width="9.375" style="43" customWidth="1"/>
    <col min="38" max="16384" width="9.125" style="43" customWidth="1"/>
  </cols>
  <sheetData>
    <row r="1" ht="15.75">
      <c r="A1" s="1585" t="s">
        <v>416</v>
      </c>
    </row>
    <row r="2" spans="1:37" s="29" customFormat="1" ht="20.25" customHeight="1">
      <c r="A2" s="2524" t="s">
        <v>467</v>
      </c>
      <c r="B2" s="2524"/>
      <c r="C2" s="2524"/>
      <c r="D2" s="2524"/>
      <c r="E2" s="2524"/>
      <c r="F2" s="2524"/>
      <c r="G2" s="2524"/>
      <c r="H2" s="2524"/>
      <c r="I2" s="2524"/>
      <c r="J2" s="2524"/>
      <c r="K2" s="2524"/>
      <c r="L2" s="2524"/>
      <c r="M2" s="2524"/>
      <c r="N2" s="2524"/>
      <c r="O2" s="2524"/>
      <c r="P2" s="2524"/>
      <c r="Q2" s="2524"/>
      <c r="R2" s="2524"/>
      <c r="S2" s="2524"/>
      <c r="T2" s="2524"/>
      <c r="U2" s="2524"/>
      <c r="V2" s="2524"/>
      <c r="W2" s="2524"/>
      <c r="X2" s="2524"/>
      <c r="Y2" s="2524"/>
      <c r="Z2" s="2524"/>
      <c r="AA2" s="2524"/>
      <c r="AB2" s="2524"/>
      <c r="AC2" s="2524"/>
      <c r="AD2" s="2524"/>
      <c r="AE2" s="2524"/>
      <c r="AF2" s="2524"/>
      <c r="AG2" s="2524"/>
      <c r="AH2" s="2524"/>
      <c r="AI2" s="2524"/>
      <c r="AJ2" s="2524"/>
      <c r="AK2" s="2524"/>
    </row>
    <row r="3" spans="1:34" s="29" customFormat="1" ht="20.25" customHeight="1" thickBot="1">
      <c r="A3" s="30"/>
      <c r="B3" s="31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7" s="49" customFormat="1" ht="19.5" customHeight="1">
      <c r="A4" s="2530"/>
      <c r="B4" s="2537" t="s">
        <v>222</v>
      </c>
      <c r="C4" s="2509" t="s">
        <v>285</v>
      </c>
      <c r="D4" s="2510"/>
      <c r="E4" s="2510" t="s">
        <v>306</v>
      </c>
      <c r="F4" s="2510"/>
      <c r="G4" s="2510" t="s">
        <v>286</v>
      </c>
      <c r="H4" s="2510"/>
      <c r="I4" s="2510" t="s">
        <v>235</v>
      </c>
      <c r="J4" s="2514"/>
      <c r="K4" s="2511" t="s">
        <v>287</v>
      </c>
      <c r="L4" s="2512"/>
      <c r="M4" s="2513"/>
      <c r="N4" s="2509" t="s">
        <v>288</v>
      </c>
      <c r="O4" s="2510"/>
      <c r="P4" s="2510" t="s">
        <v>236</v>
      </c>
      <c r="Q4" s="2510"/>
      <c r="R4" s="2510" t="s">
        <v>237</v>
      </c>
      <c r="S4" s="2510"/>
      <c r="T4" s="2510" t="s">
        <v>238</v>
      </c>
      <c r="U4" s="2510"/>
      <c r="V4" s="2510" t="s">
        <v>239</v>
      </c>
      <c r="W4" s="2514"/>
      <c r="X4" s="2511" t="s">
        <v>307</v>
      </c>
      <c r="Y4" s="2513"/>
      <c r="Z4" s="2509" t="s">
        <v>240</v>
      </c>
      <c r="AA4" s="2510"/>
      <c r="AB4" s="2510" t="s">
        <v>241</v>
      </c>
      <c r="AC4" s="2514"/>
      <c r="AD4" s="2522" t="s">
        <v>308</v>
      </c>
      <c r="AE4" s="2523"/>
      <c r="AF4" s="2511" t="s">
        <v>289</v>
      </c>
      <c r="AG4" s="2512"/>
      <c r="AH4" s="2513"/>
      <c r="AI4" s="2509" t="s">
        <v>214</v>
      </c>
      <c r="AJ4" s="2535" t="s">
        <v>377</v>
      </c>
      <c r="AK4" s="2520" t="s">
        <v>380</v>
      </c>
    </row>
    <row r="5" spans="1:37" s="49" customFormat="1" ht="51.75" customHeight="1" thickBot="1">
      <c r="A5" s="2531"/>
      <c r="B5" s="2538"/>
      <c r="C5" s="56" t="s">
        <v>242</v>
      </c>
      <c r="D5" s="50" t="s">
        <v>291</v>
      </c>
      <c r="E5" s="50" t="s">
        <v>242</v>
      </c>
      <c r="F5" s="50" t="s">
        <v>291</v>
      </c>
      <c r="G5" s="50" t="s">
        <v>242</v>
      </c>
      <c r="H5" s="50" t="s">
        <v>291</v>
      </c>
      <c r="I5" s="50" t="s">
        <v>292</v>
      </c>
      <c r="J5" s="55" t="s">
        <v>291</v>
      </c>
      <c r="K5" s="57" t="s">
        <v>242</v>
      </c>
      <c r="L5" s="58" t="s">
        <v>243</v>
      </c>
      <c r="M5" s="59" t="s">
        <v>291</v>
      </c>
      <c r="N5" s="56" t="s">
        <v>242</v>
      </c>
      <c r="O5" s="50" t="s">
        <v>291</v>
      </c>
      <c r="P5" s="50" t="s">
        <v>242</v>
      </c>
      <c r="Q5" s="50" t="s">
        <v>291</v>
      </c>
      <c r="R5" s="50" t="s">
        <v>242</v>
      </c>
      <c r="S5" s="50" t="s">
        <v>291</v>
      </c>
      <c r="T5" s="50" t="s">
        <v>242</v>
      </c>
      <c r="U5" s="50" t="s">
        <v>291</v>
      </c>
      <c r="V5" s="50" t="s">
        <v>242</v>
      </c>
      <c r="W5" s="55" t="s">
        <v>291</v>
      </c>
      <c r="X5" s="57" t="s">
        <v>242</v>
      </c>
      <c r="Y5" s="59" t="s">
        <v>291</v>
      </c>
      <c r="Z5" s="56" t="s">
        <v>292</v>
      </c>
      <c r="AA5" s="50" t="s">
        <v>291</v>
      </c>
      <c r="AB5" s="50" t="s">
        <v>242</v>
      </c>
      <c r="AC5" s="55" t="s">
        <v>293</v>
      </c>
      <c r="AD5" s="53" t="s">
        <v>242</v>
      </c>
      <c r="AE5" s="54" t="s">
        <v>291</v>
      </c>
      <c r="AF5" s="57" t="s">
        <v>242</v>
      </c>
      <c r="AG5" s="58" t="s">
        <v>243</v>
      </c>
      <c r="AH5" s="59" t="s">
        <v>291</v>
      </c>
      <c r="AI5" s="2517"/>
      <c r="AJ5" s="2536"/>
      <c r="AK5" s="2534"/>
    </row>
    <row r="6" spans="1:37" s="32" customFormat="1" ht="15.75" customHeight="1" thickBot="1">
      <c r="A6" s="2525" t="s">
        <v>210</v>
      </c>
      <c r="B6" s="2526"/>
      <c r="C6" s="2526"/>
      <c r="D6" s="2526"/>
      <c r="E6" s="2526"/>
      <c r="F6" s="2526"/>
      <c r="G6" s="2526"/>
      <c r="H6" s="2526"/>
      <c r="I6" s="2526"/>
      <c r="J6" s="2526"/>
      <c r="K6" s="2526"/>
      <c r="L6" s="2526"/>
      <c r="M6" s="2526"/>
      <c r="N6" s="2526"/>
      <c r="O6" s="2526"/>
      <c r="P6" s="2526"/>
      <c r="Q6" s="2526"/>
      <c r="R6" s="2526"/>
      <c r="S6" s="2526"/>
      <c r="T6" s="2526"/>
      <c r="U6" s="2526"/>
      <c r="V6" s="2526"/>
      <c r="W6" s="2526"/>
      <c r="X6" s="2526"/>
      <c r="Y6" s="2526"/>
      <c r="Z6" s="2526"/>
      <c r="AA6" s="2526"/>
      <c r="AB6" s="2526"/>
      <c r="AC6" s="2526"/>
      <c r="AD6" s="2526"/>
      <c r="AE6" s="2526"/>
      <c r="AF6" s="2526"/>
      <c r="AG6" s="2526"/>
      <c r="AH6" s="2526"/>
      <c r="AI6" s="2526"/>
      <c r="AJ6" s="2526"/>
      <c r="AK6" s="2527"/>
    </row>
    <row r="7" spans="1:37" s="36" customFormat="1" ht="12" customHeight="1">
      <c r="A7" s="1851">
        <v>1</v>
      </c>
      <c r="B7" s="1869" t="s">
        <v>274</v>
      </c>
      <c r="C7" s="1852"/>
      <c r="D7" s="1852"/>
      <c r="E7" s="1852"/>
      <c r="F7" s="1852"/>
      <c r="G7" s="1852"/>
      <c r="H7" s="1852"/>
      <c r="I7" s="1852"/>
      <c r="J7" s="1853"/>
      <c r="K7" s="1854">
        <f>C7+E7+G7+I7</f>
        <v>0</v>
      </c>
      <c r="L7" s="1855"/>
      <c r="M7" s="1856">
        <f>D7+F7+H7+J7</f>
        <v>0</v>
      </c>
      <c r="N7" s="1852"/>
      <c r="O7" s="1852"/>
      <c r="P7" s="1852"/>
      <c r="Q7" s="1852"/>
      <c r="R7" s="1852"/>
      <c r="S7" s="1852"/>
      <c r="T7" s="1852"/>
      <c r="U7" s="1852"/>
      <c r="V7" s="1852"/>
      <c r="W7" s="1853"/>
      <c r="X7" s="1857">
        <f>SUM(N7,P7,R7,T7,V7)</f>
        <v>0</v>
      </c>
      <c r="Y7" s="1858">
        <f>SUM(O7,Q7,S7,U7,W7)</f>
        <v>0</v>
      </c>
      <c r="Z7" s="1852"/>
      <c r="AA7" s="1852"/>
      <c r="AB7" s="1852"/>
      <c r="AC7" s="1853"/>
      <c r="AD7" s="1859">
        <f>SUM(Z7,AB7)</f>
        <v>0</v>
      </c>
      <c r="AE7" s="1860">
        <f>SUM(AA7,AC7)</f>
        <v>0</v>
      </c>
      <c r="AF7" s="1861">
        <f>SUM(K7,X7,AD7)</f>
        <v>0</v>
      </c>
      <c r="AG7" s="1862"/>
      <c r="AH7" s="1863">
        <f>SUM(M7,Y7,AE7)</f>
        <v>0</v>
      </c>
      <c r="AI7" s="1864"/>
      <c r="AJ7" s="1865" t="e">
        <f aca="true" t="shared" si="0" ref="AJ7:AJ13">AH7/AF7</f>
        <v>#DIV/0!</v>
      </c>
      <c r="AK7" s="1866"/>
    </row>
    <row r="8" spans="1:37" s="37" customFormat="1" ht="16.5" customHeight="1" thickBot="1">
      <c r="A8" s="172">
        <v>2</v>
      </c>
      <c r="B8" s="1870" t="s">
        <v>275</v>
      </c>
      <c r="C8" s="1050"/>
      <c r="D8" s="1050"/>
      <c r="E8" s="1050"/>
      <c r="F8" s="1050"/>
      <c r="G8" s="1050"/>
      <c r="H8" s="1050"/>
      <c r="I8" s="1050"/>
      <c r="J8" s="1051"/>
      <c r="K8" s="147">
        <f>C8+E8+G8+I8</f>
        <v>0</v>
      </c>
      <c r="L8" s="155"/>
      <c r="M8" s="148">
        <f>D8+F8+H8+J8</f>
        <v>0</v>
      </c>
      <c r="N8" s="1050"/>
      <c r="O8" s="1050"/>
      <c r="P8" s="1050"/>
      <c r="Q8" s="1050"/>
      <c r="R8" s="1050"/>
      <c r="S8" s="1050"/>
      <c r="T8" s="1050"/>
      <c r="U8" s="1050"/>
      <c r="V8" s="1050"/>
      <c r="W8" s="1051"/>
      <c r="X8" s="149">
        <f>SUM(N8,P8,R8,T8,V8)</f>
        <v>0</v>
      </c>
      <c r="Y8" s="150">
        <f>SUM(O8,Q8,S8,U8,W8)</f>
        <v>0</v>
      </c>
      <c r="Z8" s="1050"/>
      <c r="AA8" s="1050"/>
      <c r="AB8" s="1050"/>
      <c r="AC8" s="1051"/>
      <c r="AD8" s="151">
        <f>SUM(Z8,AB8)</f>
        <v>0</v>
      </c>
      <c r="AE8" s="152">
        <f>SUM(AA8,AC8)</f>
        <v>0</v>
      </c>
      <c r="AF8" s="153">
        <f>SUM(K8,X8,AD8)</f>
        <v>0</v>
      </c>
      <c r="AG8" s="275"/>
      <c r="AH8" s="154">
        <f>SUM(M8,Y8,AE8)</f>
        <v>0</v>
      </c>
      <c r="AI8" s="1251"/>
      <c r="AJ8" s="1867" t="e">
        <f t="shared" si="0"/>
        <v>#DIV/0!</v>
      </c>
      <c r="AK8" s="1868"/>
    </row>
    <row r="9" spans="1:241" s="28" customFormat="1" ht="12" customHeight="1" thickBot="1">
      <c r="A9" s="173"/>
      <c r="B9" s="252" t="s">
        <v>280</v>
      </c>
      <c r="C9" s="1609">
        <f aca="true" t="shared" si="1" ref="C9:AI9">SUM(C7:C8)</f>
        <v>0</v>
      </c>
      <c r="D9" s="155">
        <f t="shared" si="1"/>
        <v>0</v>
      </c>
      <c r="E9" s="155">
        <f t="shared" si="1"/>
        <v>0</v>
      </c>
      <c r="F9" s="155">
        <f t="shared" si="1"/>
        <v>0</v>
      </c>
      <c r="G9" s="155">
        <f t="shared" si="1"/>
        <v>0</v>
      </c>
      <c r="H9" s="155">
        <f t="shared" si="1"/>
        <v>0</v>
      </c>
      <c r="I9" s="155">
        <f t="shared" si="1"/>
        <v>0</v>
      </c>
      <c r="J9" s="155">
        <f t="shared" si="1"/>
        <v>0</v>
      </c>
      <c r="K9" s="155">
        <f t="shared" si="1"/>
        <v>0</v>
      </c>
      <c r="L9" s="155">
        <f t="shared" si="1"/>
        <v>0</v>
      </c>
      <c r="M9" s="155">
        <f t="shared" si="1"/>
        <v>0</v>
      </c>
      <c r="N9" s="155">
        <f t="shared" si="1"/>
        <v>0</v>
      </c>
      <c r="O9" s="155">
        <f t="shared" si="1"/>
        <v>0</v>
      </c>
      <c r="P9" s="155">
        <f t="shared" si="1"/>
        <v>0</v>
      </c>
      <c r="Q9" s="155">
        <f t="shared" si="1"/>
        <v>0</v>
      </c>
      <c r="R9" s="155">
        <f t="shared" si="1"/>
        <v>0</v>
      </c>
      <c r="S9" s="155">
        <f t="shared" si="1"/>
        <v>0</v>
      </c>
      <c r="T9" s="155">
        <f t="shared" si="1"/>
        <v>0</v>
      </c>
      <c r="U9" s="155">
        <f t="shared" si="1"/>
        <v>0</v>
      </c>
      <c r="V9" s="155">
        <f t="shared" si="1"/>
        <v>0</v>
      </c>
      <c r="W9" s="155">
        <f t="shared" si="1"/>
        <v>0</v>
      </c>
      <c r="X9" s="155">
        <f t="shared" si="1"/>
        <v>0</v>
      </c>
      <c r="Y9" s="155">
        <f t="shared" si="1"/>
        <v>0</v>
      </c>
      <c r="Z9" s="155">
        <f t="shared" si="1"/>
        <v>0</v>
      </c>
      <c r="AA9" s="155">
        <f t="shared" si="1"/>
        <v>0</v>
      </c>
      <c r="AB9" s="155">
        <f t="shared" si="1"/>
        <v>0</v>
      </c>
      <c r="AC9" s="155">
        <f t="shared" si="1"/>
        <v>0</v>
      </c>
      <c r="AD9" s="155">
        <f t="shared" si="1"/>
        <v>0</v>
      </c>
      <c r="AE9" s="155">
        <f t="shared" si="1"/>
        <v>0</v>
      </c>
      <c r="AF9" s="155">
        <f t="shared" si="1"/>
        <v>0</v>
      </c>
      <c r="AG9" s="155">
        <f t="shared" si="1"/>
        <v>0</v>
      </c>
      <c r="AH9" s="155">
        <f t="shared" si="1"/>
        <v>0</v>
      </c>
      <c r="AI9" s="155">
        <f t="shared" si="1"/>
        <v>0</v>
      </c>
      <c r="AJ9" s="1243" t="e">
        <f t="shared" si="0"/>
        <v>#DIV/0!</v>
      </c>
      <c r="AK9" s="155">
        <f>SUM(AK7:AK8)</f>
        <v>0</v>
      </c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</row>
    <row r="10" spans="1:241" s="38" customFormat="1" ht="12" customHeight="1" thickBot="1">
      <c r="A10" s="2532" t="s">
        <v>212</v>
      </c>
      <c r="B10" s="2533"/>
      <c r="C10" s="1060"/>
      <c r="D10" s="1060"/>
      <c r="E10" s="1060"/>
      <c r="F10" s="1060"/>
      <c r="G10" s="1060"/>
      <c r="H10" s="1060"/>
      <c r="I10" s="1060"/>
      <c r="J10" s="1060"/>
      <c r="K10" s="1060"/>
      <c r="L10" s="1060"/>
      <c r="M10" s="1060"/>
      <c r="N10" s="1060"/>
      <c r="O10" s="1060"/>
      <c r="P10" s="1060"/>
      <c r="Q10" s="1060"/>
      <c r="R10" s="1060"/>
      <c r="S10" s="1060"/>
      <c r="T10" s="1060"/>
      <c r="U10" s="1060"/>
      <c r="V10" s="1060"/>
      <c r="W10" s="1060"/>
      <c r="X10" s="1060"/>
      <c r="Y10" s="1060"/>
      <c r="Z10" s="1060"/>
      <c r="AA10" s="1060"/>
      <c r="AB10" s="1060"/>
      <c r="AC10" s="1060"/>
      <c r="AD10" s="1060"/>
      <c r="AE10" s="1060"/>
      <c r="AF10" s="1060"/>
      <c r="AG10" s="1060"/>
      <c r="AH10" s="1060"/>
      <c r="AI10" s="1060"/>
      <c r="AJ10" s="1060"/>
      <c r="AK10" s="1061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</row>
    <row r="11" spans="1:37" s="36" customFormat="1" ht="12" customHeight="1">
      <c r="A11" s="171">
        <v>1</v>
      </c>
      <c r="B11" s="1869" t="s">
        <v>159</v>
      </c>
      <c r="C11" s="1048"/>
      <c r="D11" s="1048"/>
      <c r="E11" s="1048"/>
      <c r="F11" s="1048"/>
      <c r="G11" s="1048"/>
      <c r="H11" s="1048"/>
      <c r="I11" s="1048"/>
      <c r="J11" s="1049"/>
      <c r="K11" s="130">
        <f>SUM(C11,E11,G11,I11)</f>
        <v>0</v>
      </c>
      <c r="L11" s="1059"/>
      <c r="M11" s="131">
        <f>SUM(D11,F11,H11,J11)</f>
        <v>0</v>
      </c>
      <c r="N11" s="1048"/>
      <c r="O11" s="1048"/>
      <c r="P11" s="1048"/>
      <c r="Q11" s="1048"/>
      <c r="R11" s="1048"/>
      <c r="S11" s="1048"/>
      <c r="T11" s="1048"/>
      <c r="U11" s="1048"/>
      <c r="V11" s="1048"/>
      <c r="W11" s="1049"/>
      <c r="X11" s="132">
        <f>SUM(N11,P11,R11,T11,V11)</f>
        <v>0</v>
      </c>
      <c r="Y11" s="133">
        <f>SUM(O11,Q11,S11,U11,W11)</f>
        <v>0</v>
      </c>
      <c r="Z11" s="128"/>
      <c r="AA11" s="128"/>
      <c r="AB11" s="128"/>
      <c r="AC11" s="129"/>
      <c r="AD11" s="159"/>
      <c r="AE11" s="160"/>
      <c r="AF11" s="136">
        <f>SUM(K11,X11,AD11)</f>
        <v>0</v>
      </c>
      <c r="AG11" s="273"/>
      <c r="AH11" s="137">
        <f>SUM(M11,Y11,AE11)</f>
        <v>0</v>
      </c>
      <c r="AI11" s="138"/>
      <c r="AJ11" s="1002" t="e">
        <f t="shared" si="0"/>
        <v>#DIV/0!</v>
      </c>
      <c r="AK11" s="1007"/>
    </row>
    <row r="12" spans="1:37" s="36" customFormat="1" ht="12" customHeight="1" thickBot="1">
      <c r="A12" s="171">
        <v>2</v>
      </c>
      <c r="B12" s="1871" t="s">
        <v>466</v>
      </c>
      <c r="C12" s="1048"/>
      <c r="D12" s="1048"/>
      <c r="E12" s="1048"/>
      <c r="F12" s="1048"/>
      <c r="G12" s="1048"/>
      <c r="H12" s="1048"/>
      <c r="I12" s="1048"/>
      <c r="J12" s="1049"/>
      <c r="K12" s="130">
        <f>SUM(C12,E12,G12,I12)</f>
        <v>0</v>
      </c>
      <c r="L12" s="1059"/>
      <c r="M12" s="131">
        <f>SUM(D12,F12,H12,J12)</f>
        <v>0</v>
      </c>
      <c r="N12" s="1048"/>
      <c r="O12" s="1048"/>
      <c r="P12" s="1048"/>
      <c r="Q12" s="1048"/>
      <c r="R12" s="1048"/>
      <c r="S12" s="1048"/>
      <c r="T12" s="1048"/>
      <c r="U12" s="1048"/>
      <c r="V12" s="1048"/>
      <c r="W12" s="1049"/>
      <c r="X12" s="132">
        <f>SUM(N12,P12,R12,T12,V12)</f>
        <v>0</v>
      </c>
      <c r="Y12" s="133">
        <f>SUM(O12,Q12,S12,U12,W12)</f>
        <v>0</v>
      </c>
      <c r="Z12" s="128"/>
      <c r="AA12" s="128"/>
      <c r="AB12" s="128"/>
      <c r="AC12" s="129"/>
      <c r="AD12" s="159"/>
      <c r="AE12" s="160"/>
      <c r="AF12" s="136">
        <f>SUM(K12,X12,AD12)</f>
        <v>0</v>
      </c>
      <c r="AG12" s="273"/>
      <c r="AH12" s="137">
        <f>SUM(M12,Y12,AE12)</f>
        <v>0</v>
      </c>
      <c r="AI12" s="138"/>
      <c r="AJ12" s="1002" t="e">
        <f t="shared" si="0"/>
        <v>#DIV/0!</v>
      </c>
      <c r="AK12" s="1007"/>
    </row>
    <row r="13" spans="1:37" s="29" customFormat="1" ht="12" customHeight="1" thickBot="1">
      <c r="A13" s="173"/>
      <c r="B13" s="1872" t="s">
        <v>230</v>
      </c>
      <c r="C13" s="155">
        <f aca="true" t="shared" si="2" ref="C13:L13">SUM(C11:C12)</f>
        <v>0</v>
      </c>
      <c r="D13" s="155">
        <f t="shared" si="2"/>
        <v>0</v>
      </c>
      <c r="E13" s="155">
        <f t="shared" si="2"/>
        <v>0</v>
      </c>
      <c r="F13" s="155">
        <f t="shared" si="2"/>
        <v>0</v>
      </c>
      <c r="G13" s="155">
        <f t="shared" si="2"/>
        <v>0</v>
      </c>
      <c r="H13" s="155">
        <f t="shared" si="2"/>
        <v>0</v>
      </c>
      <c r="I13" s="155">
        <f t="shared" si="2"/>
        <v>0</v>
      </c>
      <c r="J13" s="156">
        <f t="shared" si="2"/>
        <v>0</v>
      </c>
      <c r="K13" s="157">
        <f t="shared" si="2"/>
        <v>0</v>
      </c>
      <c r="L13" s="270">
        <f t="shared" si="2"/>
        <v>0</v>
      </c>
      <c r="M13" s="271">
        <f>D13+F13+H13+J13</f>
        <v>0</v>
      </c>
      <c r="N13" s="155">
        <f aca="true" t="shared" si="3" ref="N13:Y13">SUM(N11:N12)</f>
        <v>0</v>
      </c>
      <c r="O13" s="155">
        <f t="shared" si="3"/>
        <v>0</v>
      </c>
      <c r="P13" s="155">
        <f t="shared" si="3"/>
        <v>0</v>
      </c>
      <c r="Q13" s="155">
        <f t="shared" si="3"/>
        <v>0</v>
      </c>
      <c r="R13" s="155">
        <f t="shared" si="3"/>
        <v>0</v>
      </c>
      <c r="S13" s="155">
        <f t="shared" si="3"/>
        <v>0</v>
      </c>
      <c r="T13" s="155">
        <f t="shared" si="3"/>
        <v>0</v>
      </c>
      <c r="U13" s="155">
        <f t="shared" si="3"/>
        <v>0</v>
      </c>
      <c r="V13" s="155">
        <f t="shared" si="3"/>
        <v>0</v>
      </c>
      <c r="W13" s="156">
        <f t="shared" si="3"/>
        <v>0</v>
      </c>
      <c r="X13" s="147">
        <f t="shared" si="3"/>
        <v>0</v>
      </c>
      <c r="Y13" s="148">
        <f t="shared" si="3"/>
        <v>0</v>
      </c>
      <c r="Z13" s="155"/>
      <c r="AA13" s="155"/>
      <c r="AB13" s="155"/>
      <c r="AC13" s="156"/>
      <c r="AD13" s="147"/>
      <c r="AE13" s="148"/>
      <c r="AF13" s="155">
        <f>SUM(AF11:AF12)</f>
        <v>0</v>
      </c>
      <c r="AG13" s="276">
        <f>SUM(AG11:AG12)</f>
        <v>0</v>
      </c>
      <c r="AH13" s="148">
        <f>SUM(AH11:AH12)</f>
        <v>0</v>
      </c>
      <c r="AI13" s="158">
        <f>SUM(AI11:AI12)</f>
        <v>0</v>
      </c>
      <c r="AJ13" s="1003" t="e">
        <f t="shared" si="0"/>
        <v>#DIV/0!</v>
      </c>
      <c r="AK13" s="1277">
        <f>SUM(AK11:AK12)</f>
        <v>0</v>
      </c>
    </row>
    <row r="14" spans="1:37" s="41" customFormat="1" ht="12" customHeight="1" thickBot="1">
      <c r="A14" s="44">
        <v>4</v>
      </c>
      <c r="B14" s="1874" t="s">
        <v>282</v>
      </c>
      <c r="C14" s="168">
        <f aca="true" t="shared" si="4" ref="C14:AK14">C9+C13</f>
        <v>0</v>
      </c>
      <c r="D14" s="168">
        <f t="shared" si="4"/>
        <v>0</v>
      </c>
      <c r="E14" s="168">
        <f t="shared" si="4"/>
        <v>0</v>
      </c>
      <c r="F14" s="168">
        <f t="shared" si="4"/>
        <v>0</v>
      </c>
      <c r="G14" s="168">
        <f t="shared" si="4"/>
        <v>0</v>
      </c>
      <c r="H14" s="168">
        <f t="shared" si="4"/>
        <v>0</v>
      </c>
      <c r="I14" s="168">
        <f t="shared" si="4"/>
        <v>0</v>
      </c>
      <c r="J14" s="1065">
        <f t="shared" si="4"/>
        <v>0</v>
      </c>
      <c r="K14" s="167">
        <f t="shared" si="4"/>
        <v>0</v>
      </c>
      <c r="L14" s="168">
        <f t="shared" si="4"/>
        <v>0</v>
      </c>
      <c r="M14" s="1278">
        <f t="shared" si="4"/>
        <v>0</v>
      </c>
      <c r="N14" s="168">
        <f t="shared" si="4"/>
        <v>0</v>
      </c>
      <c r="O14" s="168">
        <f t="shared" si="4"/>
        <v>0</v>
      </c>
      <c r="P14" s="168">
        <f t="shared" si="4"/>
        <v>0</v>
      </c>
      <c r="Q14" s="168">
        <f t="shared" si="4"/>
        <v>0</v>
      </c>
      <c r="R14" s="168">
        <f t="shared" si="4"/>
        <v>0</v>
      </c>
      <c r="S14" s="168">
        <f t="shared" si="4"/>
        <v>0</v>
      </c>
      <c r="T14" s="168">
        <f t="shared" si="4"/>
        <v>0</v>
      </c>
      <c r="U14" s="168">
        <f t="shared" si="4"/>
        <v>0</v>
      </c>
      <c r="V14" s="168">
        <f t="shared" si="4"/>
        <v>0</v>
      </c>
      <c r="W14" s="1065">
        <f t="shared" si="4"/>
        <v>0</v>
      </c>
      <c r="X14" s="167">
        <f t="shared" si="4"/>
        <v>0</v>
      </c>
      <c r="Y14" s="1278">
        <f t="shared" si="4"/>
        <v>0</v>
      </c>
      <c r="Z14" s="168">
        <f t="shared" si="4"/>
        <v>0</v>
      </c>
      <c r="AA14" s="168">
        <f t="shared" si="4"/>
        <v>0</v>
      </c>
      <c r="AB14" s="168">
        <f t="shared" si="4"/>
        <v>0</v>
      </c>
      <c r="AC14" s="1065">
        <f t="shared" si="4"/>
        <v>0</v>
      </c>
      <c r="AD14" s="167">
        <f t="shared" si="4"/>
        <v>0</v>
      </c>
      <c r="AE14" s="1278">
        <f t="shared" si="4"/>
        <v>0</v>
      </c>
      <c r="AF14" s="168">
        <f t="shared" si="4"/>
        <v>0</v>
      </c>
      <c r="AG14" s="168">
        <f t="shared" si="4"/>
        <v>0</v>
      </c>
      <c r="AH14" s="1065">
        <f t="shared" si="4"/>
        <v>0</v>
      </c>
      <c r="AI14" s="1277">
        <f t="shared" si="4"/>
        <v>0</v>
      </c>
      <c r="AJ14" s="1277" t="e">
        <f t="shared" si="4"/>
        <v>#DIV/0!</v>
      </c>
      <c r="AK14" s="1278">
        <f t="shared" si="4"/>
        <v>0</v>
      </c>
    </row>
    <row r="15" ht="13.5" thickBot="1"/>
    <row r="16" spans="1:36" s="955" customFormat="1" ht="35.25" customHeight="1" thickBot="1">
      <c r="A16" s="2501" t="s">
        <v>393</v>
      </c>
      <c r="B16" s="2502"/>
      <c r="C16" s="2493" t="s">
        <v>395</v>
      </c>
      <c r="D16" s="2493"/>
      <c r="E16" s="2493"/>
      <c r="F16" s="2494"/>
      <c r="G16" s="2484" t="s">
        <v>412</v>
      </c>
      <c r="H16" s="2485"/>
      <c r="I16" s="2485"/>
      <c r="J16" s="2485"/>
      <c r="K16" s="2486"/>
      <c r="L16" s="2484" t="s">
        <v>410</v>
      </c>
      <c r="M16" s="2485"/>
      <c r="N16" s="2485"/>
      <c r="O16" s="2485"/>
      <c r="P16" s="2486"/>
      <c r="X16" s="1357"/>
      <c r="Y16" s="1357"/>
      <c r="AD16" s="1357"/>
      <c r="AE16" s="1357"/>
      <c r="AF16" s="1357"/>
      <c r="AG16" s="1357"/>
      <c r="AH16" s="1357"/>
      <c r="AJ16" s="954"/>
    </row>
    <row r="17" spans="1:36" s="955" customFormat="1" ht="13.5" customHeight="1">
      <c r="A17" s="2503" t="s">
        <v>394</v>
      </c>
      <c r="B17" s="2504"/>
      <c r="C17" s="2495"/>
      <c r="D17" s="2495"/>
      <c r="E17" s="2495"/>
      <c r="F17" s="2496"/>
      <c r="G17" s="2487"/>
      <c r="H17" s="2488"/>
      <c r="I17" s="2488"/>
      <c r="J17" s="2488"/>
      <c r="K17" s="2489"/>
      <c r="L17" s="2490"/>
      <c r="M17" s="2491"/>
      <c r="N17" s="2491"/>
      <c r="O17" s="2491"/>
      <c r="P17" s="2492"/>
      <c r="X17" s="1357"/>
      <c r="Y17" s="1357"/>
      <c r="AD17" s="1357"/>
      <c r="AE17" s="1357"/>
      <c r="AF17" s="1357"/>
      <c r="AG17" s="1357"/>
      <c r="AH17" s="1357"/>
      <c r="AJ17" s="954"/>
    </row>
    <row r="18" spans="1:36" s="955" customFormat="1" ht="12.75">
      <c r="A18" s="2505" t="s">
        <v>396</v>
      </c>
      <c r="B18" s="2506"/>
      <c r="C18" s="2497"/>
      <c r="D18" s="2497"/>
      <c r="E18" s="2497"/>
      <c r="F18" s="2498"/>
      <c r="G18" s="2473"/>
      <c r="H18" s="2474"/>
      <c r="I18" s="2474"/>
      <c r="J18" s="2474"/>
      <c r="K18" s="2475"/>
      <c r="L18" s="2476"/>
      <c r="M18" s="2477"/>
      <c r="N18" s="2477"/>
      <c r="O18" s="2477"/>
      <c r="P18" s="2478"/>
      <c r="X18" s="1357"/>
      <c r="Y18" s="1357"/>
      <c r="AD18" s="1357"/>
      <c r="AE18" s="1357"/>
      <c r="AF18" s="1357"/>
      <c r="AG18" s="1357"/>
      <c r="AH18" s="1357"/>
      <c r="AJ18" s="954"/>
    </row>
    <row r="19" spans="1:36" s="955" customFormat="1" ht="12.75">
      <c r="A19" s="2471" t="s">
        <v>397</v>
      </c>
      <c r="B19" s="2472"/>
      <c r="C19" s="2499"/>
      <c r="D19" s="2499"/>
      <c r="E19" s="2499"/>
      <c r="F19" s="2500"/>
      <c r="G19" s="2454"/>
      <c r="H19" s="2455"/>
      <c r="I19" s="2455"/>
      <c r="J19" s="2455"/>
      <c r="K19" s="2456"/>
      <c r="L19" s="2457"/>
      <c r="M19" s="2458"/>
      <c r="N19" s="2458"/>
      <c r="O19" s="2458"/>
      <c r="P19" s="2459"/>
      <c r="X19" s="1357"/>
      <c r="Y19" s="1357"/>
      <c r="AD19" s="1357"/>
      <c r="AE19" s="1357"/>
      <c r="AF19" s="1357"/>
      <c r="AG19" s="1357"/>
      <c r="AH19" s="1357"/>
      <c r="AJ19" s="954"/>
    </row>
    <row r="20" spans="1:36" ht="15" thickBot="1">
      <c r="A20" s="2461" t="s">
        <v>411</v>
      </c>
      <c r="B20" s="2462"/>
      <c r="C20" s="2463"/>
      <c r="D20" s="2463"/>
      <c r="E20" s="2463"/>
      <c r="F20" s="2464"/>
      <c r="G20" s="2465"/>
      <c r="H20" s="2466"/>
      <c r="I20" s="2466"/>
      <c r="J20" s="2466"/>
      <c r="K20" s="2467"/>
      <c r="L20" s="2468"/>
      <c r="M20" s="2469"/>
      <c r="N20" s="2469"/>
      <c r="O20" s="2469"/>
      <c r="P20" s="2470"/>
      <c r="Q20" s="64"/>
      <c r="R20" s="61"/>
      <c r="S20" s="61"/>
      <c r="T20" s="61"/>
      <c r="U20" s="61"/>
      <c r="V20" s="61"/>
      <c r="W20" s="61"/>
      <c r="X20" s="11"/>
      <c r="Y20" s="11"/>
      <c r="Z20" s="2460"/>
      <c r="AA20" s="2460"/>
      <c r="AB20" s="2460"/>
      <c r="AC20" s="61"/>
      <c r="AD20" s="516"/>
      <c r="AE20" s="516"/>
      <c r="AF20" s="516"/>
      <c r="AG20" s="516"/>
      <c r="AH20" s="516"/>
      <c r="AI20" s="61"/>
      <c r="AJ20" s="69"/>
    </row>
  </sheetData>
  <sheetProtection/>
  <mergeCells count="44">
    <mergeCell ref="Z20:AB20"/>
    <mergeCell ref="A19:B19"/>
    <mergeCell ref="C19:F19"/>
    <mergeCell ref="G19:K19"/>
    <mergeCell ref="L19:P19"/>
    <mergeCell ref="A20:B20"/>
    <mergeCell ref="C20:F20"/>
    <mergeCell ref="G20:K20"/>
    <mergeCell ref="L20:P20"/>
    <mergeCell ref="A17:B17"/>
    <mergeCell ref="C17:F17"/>
    <mergeCell ref="G17:K17"/>
    <mergeCell ref="L17:P17"/>
    <mergeCell ref="A18:B18"/>
    <mergeCell ref="C18:F18"/>
    <mergeCell ref="G18:K18"/>
    <mergeCell ref="L18:P18"/>
    <mergeCell ref="A10:B10"/>
    <mergeCell ref="A16:B16"/>
    <mergeCell ref="C16:F16"/>
    <mergeCell ref="G16:K16"/>
    <mergeCell ref="L16:P16"/>
    <mergeCell ref="AD4:AE4"/>
    <mergeCell ref="AB4:AC4"/>
    <mergeCell ref="AF4:AH4"/>
    <mergeCell ref="AI4:AI5"/>
    <mergeCell ref="AJ4:AJ5"/>
    <mergeCell ref="AK4:AK5"/>
    <mergeCell ref="A6:AK6"/>
    <mergeCell ref="R4:S4"/>
    <mergeCell ref="T4:U4"/>
    <mergeCell ref="V4:W4"/>
    <mergeCell ref="X4:Y4"/>
    <mergeCell ref="Z4:AA4"/>
    <mergeCell ref="A2:AK2"/>
    <mergeCell ref="A4:A5"/>
    <mergeCell ref="B4:B5"/>
    <mergeCell ref="C4:D4"/>
    <mergeCell ref="E4:F4"/>
    <mergeCell ref="G4:H4"/>
    <mergeCell ref="I4:J4"/>
    <mergeCell ref="K4:M4"/>
    <mergeCell ref="N4:O4"/>
    <mergeCell ref="P4:Q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IG27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.875" style="42" customWidth="1"/>
    <col min="2" max="2" width="22.375" style="43" customWidth="1"/>
    <col min="3" max="34" width="5.25390625" style="43" customWidth="1"/>
    <col min="35" max="35" width="6.125" style="43" customWidth="1"/>
    <col min="36" max="36" width="6.625" style="29" customWidth="1"/>
    <col min="37" max="37" width="9.375" style="43" customWidth="1"/>
    <col min="38" max="16384" width="9.125" style="43" customWidth="1"/>
  </cols>
  <sheetData>
    <row r="1" ht="15.75">
      <c r="A1" s="1585" t="s">
        <v>416</v>
      </c>
    </row>
    <row r="2" spans="1:37" s="29" customFormat="1" ht="20.25" customHeight="1">
      <c r="A2" s="2524" t="s">
        <v>468</v>
      </c>
      <c r="B2" s="2524"/>
      <c r="C2" s="2524"/>
      <c r="D2" s="2524"/>
      <c r="E2" s="2524"/>
      <c r="F2" s="2524"/>
      <c r="G2" s="2524"/>
      <c r="H2" s="2524"/>
      <c r="I2" s="2524"/>
      <c r="J2" s="2524"/>
      <c r="K2" s="2524"/>
      <c r="L2" s="2524"/>
      <c r="M2" s="2524"/>
      <c r="N2" s="2524"/>
      <c r="O2" s="2524"/>
      <c r="P2" s="2524"/>
      <c r="Q2" s="2524"/>
      <c r="R2" s="2524"/>
      <c r="S2" s="2524"/>
      <c r="T2" s="2524"/>
      <c r="U2" s="2524"/>
      <c r="V2" s="2524"/>
      <c r="W2" s="2524"/>
      <c r="X2" s="2524"/>
      <c r="Y2" s="2524"/>
      <c r="Z2" s="2524"/>
      <c r="AA2" s="2524"/>
      <c r="AB2" s="2524"/>
      <c r="AC2" s="2524"/>
      <c r="AD2" s="2524"/>
      <c r="AE2" s="2524"/>
      <c r="AF2" s="2524"/>
      <c r="AG2" s="2524"/>
      <c r="AH2" s="2524"/>
      <c r="AI2" s="2524"/>
      <c r="AJ2" s="2524"/>
      <c r="AK2" s="2524"/>
    </row>
    <row r="3" spans="1:34" s="29" customFormat="1" ht="20.25" customHeight="1" thickBot="1">
      <c r="A3" s="30"/>
      <c r="B3" s="31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7" s="49" customFormat="1" ht="19.5" customHeight="1">
      <c r="A4" s="2530"/>
      <c r="B4" s="2537" t="s">
        <v>222</v>
      </c>
      <c r="C4" s="2509" t="s">
        <v>285</v>
      </c>
      <c r="D4" s="2510"/>
      <c r="E4" s="2510" t="s">
        <v>306</v>
      </c>
      <c r="F4" s="2510"/>
      <c r="G4" s="2510" t="s">
        <v>286</v>
      </c>
      <c r="H4" s="2510"/>
      <c r="I4" s="2510" t="s">
        <v>235</v>
      </c>
      <c r="J4" s="2514"/>
      <c r="K4" s="2511" t="s">
        <v>287</v>
      </c>
      <c r="L4" s="2512"/>
      <c r="M4" s="2513"/>
      <c r="N4" s="2509" t="s">
        <v>288</v>
      </c>
      <c r="O4" s="2510"/>
      <c r="P4" s="2510" t="s">
        <v>236</v>
      </c>
      <c r="Q4" s="2510"/>
      <c r="R4" s="2510" t="s">
        <v>237</v>
      </c>
      <c r="S4" s="2510"/>
      <c r="T4" s="2510" t="s">
        <v>238</v>
      </c>
      <c r="U4" s="2510"/>
      <c r="V4" s="2510" t="s">
        <v>239</v>
      </c>
      <c r="W4" s="2514"/>
      <c r="X4" s="2511" t="s">
        <v>307</v>
      </c>
      <c r="Y4" s="2513"/>
      <c r="Z4" s="2509" t="s">
        <v>240</v>
      </c>
      <c r="AA4" s="2510"/>
      <c r="AB4" s="2510" t="s">
        <v>241</v>
      </c>
      <c r="AC4" s="2514"/>
      <c r="AD4" s="2522" t="s">
        <v>308</v>
      </c>
      <c r="AE4" s="2523"/>
      <c r="AF4" s="2511" t="s">
        <v>289</v>
      </c>
      <c r="AG4" s="2512"/>
      <c r="AH4" s="2513"/>
      <c r="AI4" s="2509" t="s">
        <v>214</v>
      </c>
      <c r="AJ4" s="2535" t="s">
        <v>377</v>
      </c>
      <c r="AK4" s="2520" t="s">
        <v>380</v>
      </c>
    </row>
    <row r="5" spans="1:37" s="49" customFormat="1" ht="51.75" customHeight="1" thickBot="1">
      <c r="A5" s="2531"/>
      <c r="B5" s="2538"/>
      <c r="C5" s="56" t="s">
        <v>242</v>
      </c>
      <c r="D5" s="50" t="s">
        <v>291</v>
      </c>
      <c r="E5" s="50" t="s">
        <v>242</v>
      </c>
      <c r="F5" s="50" t="s">
        <v>291</v>
      </c>
      <c r="G5" s="50" t="s">
        <v>242</v>
      </c>
      <c r="H5" s="50" t="s">
        <v>291</v>
      </c>
      <c r="I5" s="50" t="s">
        <v>292</v>
      </c>
      <c r="J5" s="55" t="s">
        <v>291</v>
      </c>
      <c r="K5" s="57" t="s">
        <v>242</v>
      </c>
      <c r="L5" s="58" t="s">
        <v>243</v>
      </c>
      <c r="M5" s="59" t="s">
        <v>291</v>
      </c>
      <c r="N5" s="56" t="s">
        <v>242</v>
      </c>
      <c r="O5" s="50" t="s">
        <v>291</v>
      </c>
      <c r="P5" s="50" t="s">
        <v>242</v>
      </c>
      <c r="Q5" s="50" t="s">
        <v>291</v>
      </c>
      <c r="R5" s="50" t="s">
        <v>242</v>
      </c>
      <c r="S5" s="50" t="s">
        <v>291</v>
      </c>
      <c r="T5" s="50" t="s">
        <v>242</v>
      </c>
      <c r="U5" s="50" t="s">
        <v>291</v>
      </c>
      <c r="V5" s="50" t="s">
        <v>242</v>
      </c>
      <c r="W5" s="55" t="s">
        <v>291</v>
      </c>
      <c r="X5" s="57" t="s">
        <v>242</v>
      </c>
      <c r="Y5" s="59" t="s">
        <v>291</v>
      </c>
      <c r="Z5" s="56" t="s">
        <v>292</v>
      </c>
      <c r="AA5" s="50" t="s">
        <v>291</v>
      </c>
      <c r="AB5" s="50" t="s">
        <v>242</v>
      </c>
      <c r="AC5" s="55" t="s">
        <v>293</v>
      </c>
      <c r="AD5" s="53" t="s">
        <v>242</v>
      </c>
      <c r="AE5" s="54" t="s">
        <v>291</v>
      </c>
      <c r="AF5" s="57" t="s">
        <v>242</v>
      </c>
      <c r="AG5" s="58" t="s">
        <v>243</v>
      </c>
      <c r="AH5" s="59" t="s">
        <v>291</v>
      </c>
      <c r="AI5" s="2517"/>
      <c r="AJ5" s="2536"/>
      <c r="AK5" s="2534"/>
    </row>
    <row r="6" spans="1:37" s="32" customFormat="1" ht="15.75" customHeight="1" thickBot="1">
      <c r="A6" s="2525" t="s">
        <v>210</v>
      </c>
      <c r="B6" s="2526"/>
      <c r="C6" s="2526"/>
      <c r="D6" s="2526"/>
      <c r="E6" s="2526"/>
      <c r="F6" s="2526"/>
      <c r="G6" s="2526"/>
      <c r="H6" s="2526"/>
      <c r="I6" s="2526"/>
      <c r="J6" s="2526"/>
      <c r="K6" s="2526"/>
      <c r="L6" s="2526"/>
      <c r="M6" s="2526"/>
      <c r="N6" s="2526"/>
      <c r="O6" s="2526"/>
      <c r="P6" s="2526"/>
      <c r="Q6" s="2526"/>
      <c r="R6" s="2526"/>
      <c r="S6" s="2526"/>
      <c r="T6" s="2526"/>
      <c r="U6" s="2526"/>
      <c r="V6" s="2526"/>
      <c r="W6" s="2526"/>
      <c r="X6" s="2526"/>
      <c r="Y6" s="2526"/>
      <c r="Z6" s="2526"/>
      <c r="AA6" s="2526"/>
      <c r="AB6" s="2526"/>
      <c r="AC6" s="2526"/>
      <c r="AD6" s="2526"/>
      <c r="AE6" s="2526"/>
      <c r="AF6" s="2526"/>
      <c r="AG6" s="2526"/>
      <c r="AH6" s="2526"/>
      <c r="AI6" s="2526"/>
      <c r="AJ6" s="2526"/>
      <c r="AK6" s="2527"/>
    </row>
    <row r="7" spans="1:241" s="40" customFormat="1" ht="12" customHeight="1">
      <c r="A7" s="1056">
        <v>1</v>
      </c>
      <c r="B7" s="2140" t="s">
        <v>268</v>
      </c>
      <c r="C7" s="1608"/>
      <c r="D7" s="1046"/>
      <c r="E7" s="1046"/>
      <c r="F7" s="1046"/>
      <c r="G7" s="1046"/>
      <c r="H7" s="1046"/>
      <c r="I7" s="1046"/>
      <c r="J7" s="1047"/>
      <c r="K7" s="114">
        <f aca="true" t="shared" si="0" ref="K7:K13">C7+E7+G7+I7</f>
        <v>0</v>
      </c>
      <c r="L7" s="253"/>
      <c r="M7" s="115">
        <f aca="true" t="shared" si="1" ref="M7:M13">D7+F7+H7+J7</f>
        <v>0</v>
      </c>
      <c r="N7" s="1046"/>
      <c r="O7" s="1046"/>
      <c r="P7" s="1046"/>
      <c r="Q7" s="1046"/>
      <c r="R7" s="1046"/>
      <c r="S7" s="1046"/>
      <c r="T7" s="1046"/>
      <c r="U7" s="1046"/>
      <c r="V7" s="1046"/>
      <c r="W7" s="1047"/>
      <c r="X7" s="116">
        <f aca="true" t="shared" si="2" ref="X7:Y9">SUM(N7,P7,R7,T7,V7)</f>
        <v>0</v>
      </c>
      <c r="Y7" s="117">
        <f t="shared" si="2"/>
        <v>0</v>
      </c>
      <c r="Z7" s="1046"/>
      <c r="AA7" s="1046"/>
      <c r="AB7" s="1046"/>
      <c r="AC7" s="1047"/>
      <c r="AD7" s="118">
        <f aca="true" t="shared" si="3" ref="AD7:AE9">SUM(Z7,AB7)</f>
        <v>0</v>
      </c>
      <c r="AE7" s="119">
        <f t="shared" si="3"/>
        <v>0</v>
      </c>
      <c r="AF7" s="120">
        <f aca="true" t="shared" si="4" ref="AF7:AF13">SUM(K7,X7,AD7)</f>
        <v>0</v>
      </c>
      <c r="AG7" s="272"/>
      <c r="AH7" s="121">
        <f aca="true" t="shared" si="5" ref="AH7:AH13">SUM(M7,Y7,AE7)</f>
        <v>0</v>
      </c>
      <c r="AI7" s="122"/>
      <c r="AJ7" s="1001" t="e">
        <f>AH7/AF7</f>
        <v>#DIV/0!</v>
      </c>
      <c r="AK7" s="1057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</row>
    <row r="8" spans="1:241" s="34" customFormat="1" ht="12" customHeight="1">
      <c r="A8" s="170">
        <v>2</v>
      </c>
      <c r="B8" s="2141" t="s">
        <v>269</v>
      </c>
      <c r="C8" s="1608"/>
      <c r="D8" s="1046"/>
      <c r="E8" s="1046"/>
      <c r="F8" s="1046"/>
      <c r="G8" s="1046"/>
      <c r="H8" s="1046"/>
      <c r="I8" s="1046"/>
      <c r="J8" s="1047"/>
      <c r="K8" s="114">
        <f t="shared" si="0"/>
        <v>0</v>
      </c>
      <c r="L8" s="253"/>
      <c r="M8" s="115">
        <f t="shared" si="1"/>
        <v>0</v>
      </c>
      <c r="N8" s="1046"/>
      <c r="O8" s="1046"/>
      <c r="P8" s="1046"/>
      <c r="Q8" s="1046"/>
      <c r="R8" s="1046"/>
      <c r="S8" s="1046"/>
      <c r="T8" s="1046"/>
      <c r="U8" s="1046"/>
      <c r="V8" s="1046"/>
      <c r="W8" s="1047"/>
      <c r="X8" s="123">
        <f t="shared" si="2"/>
        <v>0</v>
      </c>
      <c r="Y8" s="124">
        <f t="shared" si="2"/>
        <v>0</v>
      </c>
      <c r="Z8" s="1046"/>
      <c r="AA8" s="1046"/>
      <c r="AB8" s="1046"/>
      <c r="AC8" s="1047"/>
      <c r="AD8" s="125">
        <f t="shared" si="3"/>
        <v>0</v>
      </c>
      <c r="AE8" s="126">
        <f t="shared" si="3"/>
        <v>0</v>
      </c>
      <c r="AF8" s="120">
        <f t="shared" si="4"/>
        <v>0</v>
      </c>
      <c r="AG8" s="272"/>
      <c r="AH8" s="121">
        <f t="shared" si="5"/>
        <v>0</v>
      </c>
      <c r="AI8" s="127"/>
      <c r="AJ8" s="1001" t="e">
        <f aca="true" t="shared" si="6" ref="AJ8:AJ20">AH8/AF8</f>
        <v>#DIV/0!</v>
      </c>
      <c r="AK8" s="1005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</row>
    <row r="9" spans="1:241" s="35" customFormat="1" ht="23.25" customHeight="1">
      <c r="A9" s="170">
        <v>3</v>
      </c>
      <c r="B9" s="2142" t="s">
        <v>398</v>
      </c>
      <c r="C9" s="1608"/>
      <c r="D9" s="1046"/>
      <c r="E9" s="1046"/>
      <c r="F9" s="1046"/>
      <c r="G9" s="1046"/>
      <c r="H9" s="1046"/>
      <c r="I9" s="1046"/>
      <c r="J9" s="1047"/>
      <c r="K9" s="114">
        <f t="shared" si="0"/>
        <v>0</v>
      </c>
      <c r="L9" s="253"/>
      <c r="M9" s="115">
        <f t="shared" si="1"/>
        <v>0</v>
      </c>
      <c r="N9" s="1046"/>
      <c r="O9" s="1046"/>
      <c r="P9" s="1046"/>
      <c r="Q9" s="1046"/>
      <c r="R9" s="1046"/>
      <c r="S9" s="1046"/>
      <c r="T9" s="1046"/>
      <c r="U9" s="1046"/>
      <c r="V9" s="1046"/>
      <c r="W9" s="1047"/>
      <c r="X9" s="123">
        <f t="shared" si="2"/>
        <v>0</v>
      </c>
      <c r="Y9" s="124">
        <f t="shared" si="2"/>
        <v>0</v>
      </c>
      <c r="Z9" s="1046"/>
      <c r="AA9" s="1046"/>
      <c r="AB9" s="1046"/>
      <c r="AC9" s="1047"/>
      <c r="AD9" s="125">
        <f t="shared" si="3"/>
        <v>0</v>
      </c>
      <c r="AE9" s="126">
        <f t="shared" si="3"/>
        <v>0</v>
      </c>
      <c r="AF9" s="120">
        <f t="shared" si="4"/>
        <v>0</v>
      </c>
      <c r="AG9" s="272"/>
      <c r="AH9" s="121">
        <f t="shared" si="5"/>
        <v>0</v>
      </c>
      <c r="AI9" s="127"/>
      <c r="AJ9" s="1001" t="e">
        <f t="shared" si="6"/>
        <v>#DIV/0!</v>
      </c>
      <c r="AK9" s="1006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</row>
    <row r="10" spans="1:37" s="36" customFormat="1" ht="12" customHeight="1">
      <c r="A10" s="171">
        <v>4</v>
      </c>
      <c r="B10" s="1881" t="s">
        <v>382</v>
      </c>
      <c r="C10" s="1048"/>
      <c r="D10" s="1048"/>
      <c r="E10" s="1048"/>
      <c r="F10" s="1048"/>
      <c r="G10" s="1048"/>
      <c r="H10" s="1048"/>
      <c r="I10" s="1048"/>
      <c r="J10" s="1049"/>
      <c r="K10" s="130">
        <f t="shared" si="0"/>
        <v>0</v>
      </c>
      <c r="L10" s="267"/>
      <c r="M10" s="131">
        <f t="shared" si="1"/>
        <v>0</v>
      </c>
      <c r="N10" s="1048"/>
      <c r="O10" s="1048"/>
      <c r="P10" s="1048"/>
      <c r="Q10" s="1048"/>
      <c r="R10" s="1048"/>
      <c r="S10" s="1048"/>
      <c r="T10" s="1048"/>
      <c r="U10" s="1048"/>
      <c r="V10" s="1048"/>
      <c r="W10" s="1049"/>
      <c r="X10" s="1062">
        <f aca="true" t="shared" si="7" ref="X10:Y13">SUM(N10,P10,R10,T10,V10)</f>
        <v>0</v>
      </c>
      <c r="Y10" s="1063">
        <f t="shared" si="7"/>
        <v>0</v>
      </c>
      <c r="Z10" s="1048"/>
      <c r="AA10" s="1048"/>
      <c r="AB10" s="1048"/>
      <c r="AC10" s="1049"/>
      <c r="AD10" s="1230">
        <f aca="true" t="shared" si="8" ref="AD10:AE13">SUM(Z10,AB10)</f>
        <v>0</v>
      </c>
      <c r="AE10" s="1231">
        <f t="shared" si="8"/>
        <v>0</v>
      </c>
      <c r="AF10" s="136">
        <f t="shared" si="4"/>
        <v>0</v>
      </c>
      <c r="AG10" s="273"/>
      <c r="AH10" s="137">
        <f t="shared" si="5"/>
        <v>0</v>
      </c>
      <c r="AI10" s="1232"/>
      <c r="AJ10" s="1002" t="e">
        <f>AH10/AF10</f>
        <v>#DIV/0!</v>
      </c>
      <c r="AK10" s="1233"/>
    </row>
    <row r="11" spans="1:37" s="37" customFormat="1" ht="12" customHeight="1">
      <c r="A11" s="171">
        <v>5</v>
      </c>
      <c r="B11" s="1881" t="s">
        <v>262</v>
      </c>
      <c r="C11" s="1048"/>
      <c r="D11" s="1048"/>
      <c r="E11" s="1048"/>
      <c r="F11" s="1048"/>
      <c r="G11" s="1048"/>
      <c r="H11" s="1048"/>
      <c r="I11" s="1048"/>
      <c r="J11" s="1049"/>
      <c r="K11" s="130">
        <f t="shared" si="0"/>
        <v>0</v>
      </c>
      <c r="L11" s="267"/>
      <c r="M11" s="131">
        <f t="shared" si="1"/>
        <v>0</v>
      </c>
      <c r="N11" s="1048"/>
      <c r="O11" s="1048"/>
      <c r="P11" s="1048"/>
      <c r="Q11" s="1048"/>
      <c r="R11" s="1048"/>
      <c r="S11" s="1048"/>
      <c r="T11" s="1048"/>
      <c r="U11" s="1048"/>
      <c r="V11" s="1048"/>
      <c r="W11" s="1049"/>
      <c r="X11" s="132">
        <f t="shared" si="7"/>
        <v>0</v>
      </c>
      <c r="Y11" s="133">
        <f t="shared" si="7"/>
        <v>0</v>
      </c>
      <c r="Z11" s="1048"/>
      <c r="AA11" s="1048"/>
      <c r="AB11" s="1048"/>
      <c r="AC11" s="1049"/>
      <c r="AD11" s="134">
        <f t="shared" si="8"/>
        <v>0</v>
      </c>
      <c r="AE11" s="135">
        <f t="shared" si="8"/>
        <v>0</v>
      </c>
      <c r="AF11" s="136">
        <f t="shared" si="4"/>
        <v>0</v>
      </c>
      <c r="AG11" s="273"/>
      <c r="AH11" s="137">
        <f t="shared" si="5"/>
        <v>0</v>
      </c>
      <c r="AI11" s="138"/>
      <c r="AJ11" s="1002" t="e">
        <f t="shared" si="6"/>
        <v>#DIV/0!</v>
      </c>
      <c r="AK11" s="1008"/>
    </row>
    <row r="12" spans="1:37" s="37" customFormat="1" ht="12" customHeight="1">
      <c r="A12" s="171">
        <v>6</v>
      </c>
      <c r="B12" s="1881" t="s">
        <v>232</v>
      </c>
      <c r="C12" s="1048"/>
      <c r="D12" s="1048"/>
      <c r="E12" s="1048"/>
      <c r="F12" s="1048"/>
      <c r="G12" s="1048"/>
      <c r="H12" s="1048"/>
      <c r="I12" s="1048"/>
      <c r="J12" s="1049"/>
      <c r="K12" s="130">
        <f t="shared" si="0"/>
        <v>0</v>
      </c>
      <c r="L12" s="267"/>
      <c r="M12" s="131">
        <f t="shared" si="1"/>
        <v>0</v>
      </c>
      <c r="N12" s="1048"/>
      <c r="O12" s="1048"/>
      <c r="P12" s="1048"/>
      <c r="Q12" s="1048"/>
      <c r="R12" s="1048"/>
      <c r="S12" s="1048"/>
      <c r="T12" s="1048"/>
      <c r="U12" s="1048"/>
      <c r="V12" s="1048"/>
      <c r="W12" s="1049"/>
      <c r="X12" s="132">
        <f t="shared" si="7"/>
        <v>0</v>
      </c>
      <c r="Y12" s="133">
        <f t="shared" si="7"/>
        <v>0</v>
      </c>
      <c r="Z12" s="1048"/>
      <c r="AA12" s="1048"/>
      <c r="AB12" s="1048"/>
      <c r="AC12" s="1049"/>
      <c r="AD12" s="134">
        <f t="shared" si="8"/>
        <v>0</v>
      </c>
      <c r="AE12" s="135">
        <f t="shared" si="8"/>
        <v>0</v>
      </c>
      <c r="AF12" s="136">
        <f t="shared" si="4"/>
        <v>0</v>
      </c>
      <c r="AG12" s="273"/>
      <c r="AH12" s="137">
        <f t="shared" si="5"/>
        <v>0</v>
      </c>
      <c r="AI12" s="138"/>
      <c r="AJ12" s="1002" t="e">
        <f t="shared" si="6"/>
        <v>#DIV/0!</v>
      </c>
      <c r="AK12" s="1008"/>
    </row>
    <row r="13" spans="1:37" s="36" customFormat="1" ht="12" customHeight="1" thickBot="1">
      <c r="A13" s="1658">
        <v>7</v>
      </c>
      <c r="B13" s="2004" t="s">
        <v>383</v>
      </c>
      <c r="C13" s="1659"/>
      <c r="D13" s="1659"/>
      <c r="E13" s="1659"/>
      <c r="F13" s="1659"/>
      <c r="G13" s="1659"/>
      <c r="H13" s="1659"/>
      <c r="I13" s="1659"/>
      <c r="J13" s="1660"/>
      <c r="K13" s="268">
        <f t="shared" si="0"/>
        <v>0</v>
      </c>
      <c r="L13" s="1610"/>
      <c r="M13" s="269">
        <f t="shared" si="1"/>
        <v>0</v>
      </c>
      <c r="N13" s="1659"/>
      <c r="O13" s="1659"/>
      <c r="P13" s="1659"/>
      <c r="Q13" s="1659"/>
      <c r="R13" s="1659"/>
      <c r="S13" s="1659"/>
      <c r="T13" s="1659"/>
      <c r="U13" s="1659"/>
      <c r="V13" s="1659"/>
      <c r="W13" s="1660"/>
      <c r="X13" s="1875">
        <f t="shared" si="7"/>
        <v>0</v>
      </c>
      <c r="Y13" s="1876">
        <f t="shared" si="7"/>
        <v>0</v>
      </c>
      <c r="Z13" s="1659"/>
      <c r="AA13" s="1659"/>
      <c r="AB13" s="1659"/>
      <c r="AC13" s="1660"/>
      <c r="AD13" s="1877">
        <f t="shared" si="8"/>
        <v>0</v>
      </c>
      <c r="AE13" s="1878">
        <f t="shared" si="8"/>
        <v>0</v>
      </c>
      <c r="AF13" s="1661">
        <f t="shared" si="4"/>
        <v>0</v>
      </c>
      <c r="AG13" s="1662"/>
      <c r="AH13" s="1663">
        <f t="shared" si="5"/>
        <v>0</v>
      </c>
      <c r="AI13" s="1879"/>
      <c r="AJ13" s="1004" t="e">
        <f>AH13/AF13</f>
        <v>#DIV/0!</v>
      </c>
      <c r="AK13" s="1880"/>
    </row>
    <row r="14" spans="1:241" s="28" customFormat="1" ht="12" customHeight="1" thickBot="1">
      <c r="A14" s="2005"/>
      <c r="B14" s="252" t="s">
        <v>280</v>
      </c>
      <c r="C14" s="2006">
        <f aca="true" t="shared" si="9" ref="C14:AI14">SUM(C7:C13)</f>
        <v>0</v>
      </c>
      <c r="D14" s="2007">
        <f t="shared" si="9"/>
        <v>0</v>
      </c>
      <c r="E14" s="2007">
        <f t="shared" si="9"/>
        <v>0</v>
      </c>
      <c r="F14" s="2007">
        <f t="shared" si="9"/>
        <v>0</v>
      </c>
      <c r="G14" s="2007">
        <f t="shared" si="9"/>
        <v>0</v>
      </c>
      <c r="H14" s="2007">
        <f t="shared" si="9"/>
        <v>0</v>
      </c>
      <c r="I14" s="2007">
        <f t="shared" si="9"/>
        <v>0</v>
      </c>
      <c r="J14" s="2007">
        <f t="shared" si="9"/>
        <v>0</v>
      </c>
      <c r="K14" s="2007">
        <f t="shared" si="9"/>
        <v>0</v>
      </c>
      <c r="L14" s="2007">
        <f t="shared" si="9"/>
        <v>0</v>
      </c>
      <c r="M14" s="2007">
        <f t="shared" si="9"/>
        <v>0</v>
      </c>
      <c r="N14" s="2007">
        <f t="shared" si="9"/>
        <v>0</v>
      </c>
      <c r="O14" s="2007">
        <f t="shared" si="9"/>
        <v>0</v>
      </c>
      <c r="P14" s="2007">
        <f t="shared" si="9"/>
        <v>0</v>
      </c>
      <c r="Q14" s="2007">
        <f t="shared" si="9"/>
        <v>0</v>
      </c>
      <c r="R14" s="2007">
        <f t="shared" si="9"/>
        <v>0</v>
      </c>
      <c r="S14" s="2007">
        <f t="shared" si="9"/>
        <v>0</v>
      </c>
      <c r="T14" s="2007">
        <f t="shared" si="9"/>
        <v>0</v>
      </c>
      <c r="U14" s="2007">
        <f t="shared" si="9"/>
        <v>0</v>
      </c>
      <c r="V14" s="2007">
        <f t="shared" si="9"/>
        <v>0</v>
      </c>
      <c r="W14" s="2007">
        <f t="shared" si="9"/>
        <v>0</v>
      </c>
      <c r="X14" s="2007">
        <f t="shared" si="9"/>
        <v>0</v>
      </c>
      <c r="Y14" s="2007">
        <f t="shared" si="9"/>
        <v>0</v>
      </c>
      <c r="Z14" s="2007">
        <f t="shared" si="9"/>
        <v>0</v>
      </c>
      <c r="AA14" s="2007">
        <f t="shared" si="9"/>
        <v>0</v>
      </c>
      <c r="AB14" s="2007">
        <f t="shared" si="9"/>
        <v>0</v>
      </c>
      <c r="AC14" s="2007">
        <f t="shared" si="9"/>
        <v>0</v>
      </c>
      <c r="AD14" s="2007">
        <f t="shared" si="9"/>
        <v>0</v>
      </c>
      <c r="AE14" s="2007">
        <f t="shared" si="9"/>
        <v>0</v>
      </c>
      <c r="AF14" s="2007">
        <f t="shared" si="9"/>
        <v>0</v>
      </c>
      <c r="AG14" s="2007">
        <f t="shared" si="9"/>
        <v>0</v>
      </c>
      <c r="AH14" s="2007">
        <f t="shared" si="9"/>
        <v>0</v>
      </c>
      <c r="AI14" s="2007">
        <f t="shared" si="9"/>
        <v>0</v>
      </c>
      <c r="AJ14" s="1003" t="e">
        <f t="shared" si="6"/>
        <v>#DIV/0!</v>
      </c>
      <c r="AK14" s="2008">
        <f>SUM(AK7:AK13)</f>
        <v>0</v>
      </c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</row>
    <row r="15" spans="1:241" s="38" customFormat="1" ht="12" customHeight="1" thickBot="1">
      <c r="A15" s="2532" t="s">
        <v>212</v>
      </c>
      <c r="B15" s="2533"/>
      <c r="C15" s="1060"/>
      <c r="D15" s="1060"/>
      <c r="E15" s="1060"/>
      <c r="F15" s="1060"/>
      <c r="G15" s="1060"/>
      <c r="H15" s="1060"/>
      <c r="I15" s="1060"/>
      <c r="J15" s="1060"/>
      <c r="K15" s="1060"/>
      <c r="L15" s="1060"/>
      <c r="M15" s="1060"/>
      <c r="N15" s="1060"/>
      <c r="O15" s="1060"/>
      <c r="P15" s="1060"/>
      <c r="Q15" s="1060"/>
      <c r="R15" s="1060"/>
      <c r="S15" s="1060"/>
      <c r="T15" s="1060"/>
      <c r="U15" s="1060"/>
      <c r="V15" s="1060"/>
      <c r="W15" s="1060"/>
      <c r="X15" s="1060"/>
      <c r="Y15" s="1060"/>
      <c r="Z15" s="1060"/>
      <c r="AA15" s="1060"/>
      <c r="AB15" s="1060"/>
      <c r="AC15" s="1060"/>
      <c r="AD15" s="1060"/>
      <c r="AE15" s="1060"/>
      <c r="AF15" s="1060"/>
      <c r="AG15" s="1060"/>
      <c r="AH15" s="1060"/>
      <c r="AI15" s="1060"/>
      <c r="AJ15" s="1060"/>
      <c r="AK15" s="1061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</row>
    <row r="16" spans="1:241" s="35" customFormat="1" ht="12" customHeight="1" thickBot="1">
      <c r="A16" s="1981">
        <v>1</v>
      </c>
      <c r="B16" s="2143" t="s">
        <v>158</v>
      </c>
      <c r="C16" s="1982"/>
      <c r="D16" s="1982"/>
      <c r="E16" s="1982"/>
      <c r="F16" s="1982"/>
      <c r="G16" s="1982"/>
      <c r="H16" s="1982"/>
      <c r="I16" s="1982"/>
      <c r="J16" s="1983"/>
      <c r="K16" s="1984">
        <f>C16+E16+G16+I16</f>
        <v>0</v>
      </c>
      <c r="L16" s="1985"/>
      <c r="M16" s="1986">
        <f>D16+F16+H16+J16</f>
        <v>0</v>
      </c>
      <c r="N16" s="1982"/>
      <c r="O16" s="1982"/>
      <c r="P16" s="1982"/>
      <c r="Q16" s="1982"/>
      <c r="R16" s="1982"/>
      <c r="S16" s="1982"/>
      <c r="T16" s="1982"/>
      <c r="U16" s="1982"/>
      <c r="V16" s="1982"/>
      <c r="W16" s="1983"/>
      <c r="X16" s="1987">
        <f>SUM(N16,P16,R16,T16,V16)</f>
        <v>0</v>
      </c>
      <c r="Y16" s="1988">
        <f>SUM(O16,Q16,S16,U16,W16)</f>
        <v>0</v>
      </c>
      <c r="Z16" s="1989"/>
      <c r="AA16" s="1989"/>
      <c r="AB16" s="1989"/>
      <c r="AC16" s="1990"/>
      <c r="AD16" s="1991"/>
      <c r="AE16" s="1992"/>
      <c r="AF16" s="1993">
        <f>SUM(K16,X16,AD16)</f>
        <v>0</v>
      </c>
      <c r="AG16" s="1994"/>
      <c r="AH16" s="1995">
        <f>SUM(M16,Y16,AE16)</f>
        <v>0</v>
      </c>
      <c r="AI16" s="1996"/>
      <c r="AJ16" s="1004" t="e">
        <f t="shared" si="6"/>
        <v>#DIV/0!</v>
      </c>
      <c r="AK16" s="1997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</row>
    <row r="17" spans="1:37" s="36" customFormat="1" ht="12" customHeight="1" thickBot="1">
      <c r="A17" s="1851">
        <v>2</v>
      </c>
      <c r="B17" s="1998" t="s">
        <v>385</v>
      </c>
      <c r="C17" s="1852"/>
      <c r="D17" s="1852"/>
      <c r="E17" s="1852"/>
      <c r="F17" s="1852"/>
      <c r="G17" s="1852"/>
      <c r="H17" s="1852"/>
      <c r="I17" s="1852"/>
      <c r="J17" s="1853"/>
      <c r="K17" s="1854">
        <f>SUM(C17,E17,G17,I17)</f>
        <v>0</v>
      </c>
      <c r="L17" s="1999"/>
      <c r="M17" s="1856">
        <f>SUM(D17,F17,H17,J17)</f>
        <v>0</v>
      </c>
      <c r="N17" s="1852"/>
      <c r="O17" s="1852"/>
      <c r="P17" s="1852"/>
      <c r="Q17" s="1852"/>
      <c r="R17" s="1852"/>
      <c r="S17" s="1852"/>
      <c r="T17" s="1852"/>
      <c r="U17" s="1852"/>
      <c r="V17" s="1852"/>
      <c r="W17" s="1853"/>
      <c r="X17" s="1857">
        <f>SUM(N17,P17,R17,T17,V17)</f>
        <v>0</v>
      </c>
      <c r="Y17" s="1858">
        <f>SUM(O17,Q17,S17,U17,W17)</f>
        <v>0</v>
      </c>
      <c r="Z17" s="2000"/>
      <c r="AA17" s="2000"/>
      <c r="AB17" s="2000"/>
      <c r="AC17" s="2001"/>
      <c r="AD17" s="2002"/>
      <c r="AE17" s="2003"/>
      <c r="AF17" s="1861">
        <f>SUM(K17,X17,AD17)</f>
        <v>0</v>
      </c>
      <c r="AG17" s="1862"/>
      <c r="AH17" s="1863">
        <f>SUM(M17,Y17,AE17)</f>
        <v>0</v>
      </c>
      <c r="AI17" s="1864"/>
      <c r="AJ17" s="1865" t="e">
        <f>AH17/AF17</f>
        <v>#DIV/0!</v>
      </c>
      <c r="AK17" s="1866"/>
    </row>
    <row r="18" spans="1:37" s="29" customFormat="1" ht="12" customHeight="1" thickBot="1">
      <c r="A18" s="173"/>
      <c r="B18" s="1872" t="s">
        <v>230</v>
      </c>
      <c r="C18" s="155">
        <f aca="true" t="shared" si="10" ref="C18:L18">SUM(C16:C17)</f>
        <v>0</v>
      </c>
      <c r="D18" s="155">
        <f t="shared" si="10"/>
        <v>0</v>
      </c>
      <c r="E18" s="155">
        <f t="shared" si="10"/>
        <v>0</v>
      </c>
      <c r="F18" s="155">
        <f t="shared" si="10"/>
        <v>0</v>
      </c>
      <c r="G18" s="155">
        <f t="shared" si="10"/>
        <v>0</v>
      </c>
      <c r="H18" s="155">
        <f t="shared" si="10"/>
        <v>0</v>
      </c>
      <c r="I18" s="155">
        <f t="shared" si="10"/>
        <v>0</v>
      </c>
      <c r="J18" s="156">
        <f t="shared" si="10"/>
        <v>0</v>
      </c>
      <c r="K18" s="157">
        <f t="shared" si="10"/>
        <v>0</v>
      </c>
      <c r="L18" s="270">
        <f t="shared" si="10"/>
        <v>0</v>
      </c>
      <c r="M18" s="271">
        <f>D18+F18+H18+J18</f>
        <v>0</v>
      </c>
      <c r="N18" s="155">
        <f aca="true" t="shared" si="11" ref="N18:Y18">SUM(N16:N17)</f>
        <v>0</v>
      </c>
      <c r="O18" s="155">
        <f t="shared" si="11"/>
        <v>0</v>
      </c>
      <c r="P18" s="155">
        <f t="shared" si="11"/>
        <v>0</v>
      </c>
      <c r="Q18" s="155">
        <f t="shared" si="11"/>
        <v>0</v>
      </c>
      <c r="R18" s="155">
        <f t="shared" si="11"/>
        <v>0</v>
      </c>
      <c r="S18" s="155">
        <f t="shared" si="11"/>
        <v>0</v>
      </c>
      <c r="T18" s="155">
        <f t="shared" si="11"/>
        <v>0</v>
      </c>
      <c r="U18" s="155">
        <f t="shared" si="11"/>
        <v>0</v>
      </c>
      <c r="V18" s="155">
        <f t="shared" si="11"/>
        <v>0</v>
      </c>
      <c r="W18" s="156">
        <f t="shared" si="11"/>
        <v>0</v>
      </c>
      <c r="X18" s="147">
        <f t="shared" si="11"/>
        <v>0</v>
      </c>
      <c r="Y18" s="148">
        <f t="shared" si="11"/>
        <v>0</v>
      </c>
      <c r="Z18" s="155"/>
      <c r="AA18" s="155"/>
      <c r="AB18" s="155"/>
      <c r="AC18" s="156"/>
      <c r="AD18" s="147"/>
      <c r="AE18" s="148"/>
      <c r="AF18" s="155">
        <f>SUM(AF16:AF17)</f>
        <v>0</v>
      </c>
      <c r="AG18" s="276">
        <f>SUM(AG16:AG17)</f>
        <v>0</v>
      </c>
      <c r="AH18" s="148">
        <f>SUM(AH16:AH17)</f>
        <v>0</v>
      </c>
      <c r="AI18" s="158">
        <f>SUM(AI16:AI17)</f>
        <v>0</v>
      </c>
      <c r="AJ18" s="1003" t="e">
        <f t="shared" si="6"/>
        <v>#DIV/0!</v>
      </c>
      <c r="AK18" s="1277">
        <f>SUM(AK16:AK17)</f>
        <v>0</v>
      </c>
    </row>
    <row r="19" spans="1:37" s="111" customFormat="1" ht="12" customHeight="1" thickBot="1">
      <c r="A19" s="110">
        <v>4</v>
      </c>
      <c r="B19" s="1873" t="s">
        <v>283</v>
      </c>
      <c r="C19" s="1081">
        <f>C7+C8+C9+C16</f>
        <v>0</v>
      </c>
      <c r="D19" s="1081">
        <f aca="true" t="shared" si="12" ref="D19:AK19">D7+D8+D9+D16</f>
        <v>0</v>
      </c>
      <c r="E19" s="1081">
        <f t="shared" si="12"/>
        <v>0</v>
      </c>
      <c r="F19" s="1081">
        <f t="shared" si="12"/>
        <v>0</v>
      </c>
      <c r="G19" s="1081">
        <f t="shared" si="12"/>
        <v>0</v>
      </c>
      <c r="H19" s="1081">
        <f t="shared" si="12"/>
        <v>0</v>
      </c>
      <c r="I19" s="1081">
        <f t="shared" si="12"/>
        <v>0</v>
      </c>
      <c r="J19" s="1081">
        <f t="shared" si="12"/>
        <v>0</v>
      </c>
      <c r="K19" s="1081">
        <f t="shared" si="12"/>
        <v>0</v>
      </c>
      <c r="L19" s="1081">
        <f t="shared" si="12"/>
        <v>0</v>
      </c>
      <c r="M19" s="1081">
        <f t="shared" si="12"/>
        <v>0</v>
      </c>
      <c r="N19" s="1081">
        <f t="shared" si="12"/>
        <v>0</v>
      </c>
      <c r="O19" s="1081">
        <f t="shared" si="12"/>
        <v>0</v>
      </c>
      <c r="P19" s="1081">
        <f t="shared" si="12"/>
        <v>0</v>
      </c>
      <c r="Q19" s="1081">
        <f t="shared" si="12"/>
        <v>0</v>
      </c>
      <c r="R19" s="1081">
        <f t="shared" si="12"/>
        <v>0</v>
      </c>
      <c r="S19" s="1081">
        <f t="shared" si="12"/>
        <v>0</v>
      </c>
      <c r="T19" s="1081">
        <f t="shared" si="12"/>
        <v>0</v>
      </c>
      <c r="U19" s="1081">
        <f t="shared" si="12"/>
        <v>0</v>
      </c>
      <c r="V19" s="1081">
        <f t="shared" si="12"/>
        <v>0</v>
      </c>
      <c r="W19" s="1081">
        <f t="shared" si="12"/>
        <v>0</v>
      </c>
      <c r="X19" s="1081">
        <f t="shared" si="12"/>
        <v>0</v>
      </c>
      <c r="Y19" s="1081">
        <f t="shared" si="12"/>
        <v>0</v>
      </c>
      <c r="Z19" s="1081">
        <f t="shared" si="12"/>
        <v>0</v>
      </c>
      <c r="AA19" s="1081">
        <f t="shared" si="12"/>
        <v>0</v>
      </c>
      <c r="AB19" s="1081">
        <f t="shared" si="12"/>
        <v>0</v>
      </c>
      <c r="AC19" s="1081">
        <f t="shared" si="12"/>
        <v>0</v>
      </c>
      <c r="AD19" s="1081">
        <f t="shared" si="12"/>
        <v>0</v>
      </c>
      <c r="AE19" s="1081">
        <f t="shared" si="12"/>
        <v>0</v>
      </c>
      <c r="AF19" s="1081">
        <f t="shared" si="12"/>
        <v>0</v>
      </c>
      <c r="AG19" s="1081">
        <f t="shared" si="12"/>
        <v>0</v>
      </c>
      <c r="AH19" s="1081">
        <f t="shared" si="12"/>
        <v>0</v>
      </c>
      <c r="AI19" s="1081">
        <f t="shared" si="12"/>
        <v>0</v>
      </c>
      <c r="AJ19" s="1081" t="e">
        <f t="shared" si="12"/>
        <v>#DIV/0!</v>
      </c>
      <c r="AK19" s="1081">
        <f t="shared" si="12"/>
        <v>0</v>
      </c>
    </row>
    <row r="20" spans="1:37" ht="12" customHeight="1" thickBot="1">
      <c r="A20" s="46">
        <v>5</v>
      </c>
      <c r="B20" s="1874" t="s">
        <v>284</v>
      </c>
      <c r="C20" s="166">
        <f aca="true" t="shared" si="13" ref="C20:AK20">C21-C19</f>
        <v>0</v>
      </c>
      <c r="D20" s="164">
        <f t="shared" si="13"/>
        <v>0</v>
      </c>
      <c r="E20" s="164">
        <f t="shared" si="13"/>
        <v>0</v>
      </c>
      <c r="F20" s="164">
        <f t="shared" si="13"/>
        <v>0</v>
      </c>
      <c r="G20" s="164">
        <f t="shared" si="13"/>
        <v>0</v>
      </c>
      <c r="H20" s="164">
        <f t="shared" si="13"/>
        <v>0</v>
      </c>
      <c r="I20" s="164">
        <f t="shared" si="13"/>
        <v>0</v>
      </c>
      <c r="J20" s="165">
        <f t="shared" si="13"/>
        <v>0</v>
      </c>
      <c r="K20" s="163">
        <f t="shared" si="13"/>
        <v>0</v>
      </c>
      <c r="L20" s="166">
        <f t="shared" si="13"/>
        <v>0</v>
      </c>
      <c r="M20" s="165">
        <f t="shared" si="13"/>
        <v>0</v>
      </c>
      <c r="N20" s="166">
        <f t="shared" si="13"/>
        <v>0</v>
      </c>
      <c r="O20" s="164">
        <f t="shared" si="13"/>
        <v>0</v>
      </c>
      <c r="P20" s="164">
        <f t="shared" si="13"/>
        <v>0</v>
      </c>
      <c r="Q20" s="164">
        <f t="shared" si="13"/>
        <v>0</v>
      </c>
      <c r="R20" s="164">
        <f t="shared" si="13"/>
        <v>0</v>
      </c>
      <c r="S20" s="164">
        <f t="shared" si="13"/>
        <v>0</v>
      </c>
      <c r="T20" s="164">
        <f t="shared" si="13"/>
        <v>0</v>
      </c>
      <c r="U20" s="164">
        <f t="shared" si="13"/>
        <v>0</v>
      </c>
      <c r="V20" s="164">
        <f t="shared" si="13"/>
        <v>0</v>
      </c>
      <c r="W20" s="165">
        <f t="shared" si="13"/>
        <v>0</v>
      </c>
      <c r="X20" s="166">
        <f t="shared" si="13"/>
        <v>0</v>
      </c>
      <c r="Y20" s="165">
        <f t="shared" si="13"/>
        <v>0</v>
      </c>
      <c r="Z20" s="166">
        <f t="shared" si="13"/>
        <v>0</v>
      </c>
      <c r="AA20" s="164">
        <f t="shared" si="13"/>
        <v>0</v>
      </c>
      <c r="AB20" s="164">
        <f t="shared" si="13"/>
        <v>0</v>
      </c>
      <c r="AC20" s="165">
        <f t="shared" si="13"/>
        <v>0</v>
      </c>
      <c r="AD20" s="166">
        <f t="shared" si="13"/>
        <v>0</v>
      </c>
      <c r="AE20" s="165">
        <f t="shared" si="13"/>
        <v>0</v>
      </c>
      <c r="AF20" s="166">
        <f t="shared" si="13"/>
        <v>0</v>
      </c>
      <c r="AG20" s="166">
        <f t="shared" si="13"/>
        <v>0</v>
      </c>
      <c r="AH20" s="165">
        <f t="shared" si="13"/>
        <v>0</v>
      </c>
      <c r="AI20" s="1064">
        <f t="shared" si="13"/>
        <v>0</v>
      </c>
      <c r="AJ20" s="1067" t="e">
        <f t="shared" si="6"/>
        <v>#DIV/0!</v>
      </c>
      <c r="AK20" s="1066">
        <f t="shared" si="13"/>
        <v>0</v>
      </c>
    </row>
    <row r="21" spans="1:37" s="41" customFormat="1" ht="12" customHeight="1" thickBot="1">
      <c r="A21" s="44">
        <v>9</v>
      </c>
      <c r="B21" s="1874" t="s">
        <v>282</v>
      </c>
      <c r="C21" s="168">
        <f aca="true" t="shared" si="14" ref="C21:AK21">C14+C18</f>
        <v>0</v>
      </c>
      <c r="D21" s="168">
        <f t="shared" si="14"/>
        <v>0</v>
      </c>
      <c r="E21" s="168">
        <f t="shared" si="14"/>
        <v>0</v>
      </c>
      <c r="F21" s="168">
        <f t="shared" si="14"/>
        <v>0</v>
      </c>
      <c r="G21" s="168">
        <f t="shared" si="14"/>
        <v>0</v>
      </c>
      <c r="H21" s="168">
        <f t="shared" si="14"/>
        <v>0</v>
      </c>
      <c r="I21" s="168">
        <f t="shared" si="14"/>
        <v>0</v>
      </c>
      <c r="J21" s="1065">
        <f t="shared" si="14"/>
        <v>0</v>
      </c>
      <c r="K21" s="167">
        <f t="shared" si="14"/>
        <v>0</v>
      </c>
      <c r="L21" s="168">
        <f t="shared" si="14"/>
        <v>0</v>
      </c>
      <c r="M21" s="1278">
        <f t="shared" si="14"/>
        <v>0</v>
      </c>
      <c r="N21" s="168">
        <f t="shared" si="14"/>
        <v>0</v>
      </c>
      <c r="O21" s="168">
        <f t="shared" si="14"/>
        <v>0</v>
      </c>
      <c r="P21" s="168">
        <f t="shared" si="14"/>
        <v>0</v>
      </c>
      <c r="Q21" s="168">
        <f t="shared" si="14"/>
        <v>0</v>
      </c>
      <c r="R21" s="168">
        <f t="shared" si="14"/>
        <v>0</v>
      </c>
      <c r="S21" s="168">
        <f t="shared" si="14"/>
        <v>0</v>
      </c>
      <c r="T21" s="168">
        <f t="shared" si="14"/>
        <v>0</v>
      </c>
      <c r="U21" s="168">
        <f t="shared" si="14"/>
        <v>0</v>
      </c>
      <c r="V21" s="168">
        <f t="shared" si="14"/>
        <v>0</v>
      </c>
      <c r="W21" s="1065">
        <f t="shared" si="14"/>
        <v>0</v>
      </c>
      <c r="X21" s="167">
        <f t="shared" si="14"/>
        <v>0</v>
      </c>
      <c r="Y21" s="1278">
        <f t="shared" si="14"/>
        <v>0</v>
      </c>
      <c r="Z21" s="168">
        <f t="shared" si="14"/>
        <v>0</v>
      </c>
      <c r="AA21" s="168">
        <f t="shared" si="14"/>
        <v>0</v>
      </c>
      <c r="AB21" s="168">
        <f t="shared" si="14"/>
        <v>0</v>
      </c>
      <c r="AC21" s="1065">
        <f t="shared" si="14"/>
        <v>0</v>
      </c>
      <c r="AD21" s="167">
        <f t="shared" si="14"/>
        <v>0</v>
      </c>
      <c r="AE21" s="1278">
        <f t="shared" si="14"/>
        <v>0</v>
      </c>
      <c r="AF21" s="168">
        <f t="shared" si="14"/>
        <v>0</v>
      </c>
      <c r="AG21" s="168">
        <f t="shared" si="14"/>
        <v>0</v>
      </c>
      <c r="AH21" s="1065">
        <f t="shared" si="14"/>
        <v>0</v>
      </c>
      <c r="AI21" s="1277">
        <f t="shared" si="14"/>
        <v>0</v>
      </c>
      <c r="AJ21" s="1277" t="e">
        <f t="shared" si="14"/>
        <v>#DIV/0!</v>
      </c>
      <c r="AK21" s="1278">
        <f t="shared" si="14"/>
        <v>0</v>
      </c>
    </row>
    <row r="22" ht="13.5" thickBot="1"/>
    <row r="23" spans="1:36" s="955" customFormat="1" ht="35.25" customHeight="1" thickBot="1">
      <c r="A23" s="2501" t="s">
        <v>393</v>
      </c>
      <c r="B23" s="2502"/>
      <c r="C23" s="2493" t="s">
        <v>395</v>
      </c>
      <c r="D23" s="2493"/>
      <c r="E23" s="2493"/>
      <c r="F23" s="2494"/>
      <c r="G23" s="2484" t="s">
        <v>412</v>
      </c>
      <c r="H23" s="2485"/>
      <c r="I23" s="2485"/>
      <c r="J23" s="2485"/>
      <c r="K23" s="2486"/>
      <c r="L23" s="2484" t="s">
        <v>410</v>
      </c>
      <c r="M23" s="2485"/>
      <c r="N23" s="2485"/>
      <c r="O23" s="2485"/>
      <c r="P23" s="2486"/>
      <c r="X23" s="1357"/>
      <c r="Y23" s="1357"/>
      <c r="AD23" s="1357"/>
      <c r="AE23" s="1357"/>
      <c r="AF23" s="1357"/>
      <c r="AG23" s="1357"/>
      <c r="AH23" s="1357"/>
      <c r="AJ23" s="954"/>
    </row>
    <row r="24" spans="1:36" s="955" customFormat="1" ht="13.5" customHeight="1">
      <c r="A24" s="2503" t="s">
        <v>394</v>
      </c>
      <c r="B24" s="2504"/>
      <c r="C24" s="2495"/>
      <c r="D24" s="2495"/>
      <c r="E24" s="2495"/>
      <c r="F24" s="2496"/>
      <c r="G24" s="2487"/>
      <c r="H24" s="2488"/>
      <c r="I24" s="2488"/>
      <c r="J24" s="2488"/>
      <c r="K24" s="2489"/>
      <c r="L24" s="2490"/>
      <c r="M24" s="2491"/>
      <c r="N24" s="2491"/>
      <c r="O24" s="2491"/>
      <c r="P24" s="2492"/>
      <c r="X24" s="1357"/>
      <c r="Y24" s="1357"/>
      <c r="AD24" s="1357"/>
      <c r="AE24" s="1357"/>
      <c r="AF24" s="1357"/>
      <c r="AG24" s="1357"/>
      <c r="AH24" s="1357"/>
      <c r="AJ24" s="954"/>
    </row>
    <row r="25" spans="1:36" s="955" customFormat="1" ht="12.75">
      <c r="A25" s="2505" t="s">
        <v>396</v>
      </c>
      <c r="B25" s="2506"/>
      <c r="C25" s="2497"/>
      <c r="D25" s="2497"/>
      <c r="E25" s="2497"/>
      <c r="F25" s="2498"/>
      <c r="G25" s="2473"/>
      <c r="H25" s="2474"/>
      <c r="I25" s="2474"/>
      <c r="J25" s="2474"/>
      <c r="K25" s="2475"/>
      <c r="L25" s="2476"/>
      <c r="M25" s="2477"/>
      <c r="N25" s="2477"/>
      <c r="O25" s="2477"/>
      <c r="P25" s="2478"/>
      <c r="X25" s="1357"/>
      <c r="Y25" s="1357"/>
      <c r="AD25" s="1357"/>
      <c r="AE25" s="1357"/>
      <c r="AF25" s="1357"/>
      <c r="AG25" s="1357"/>
      <c r="AH25" s="1357"/>
      <c r="AJ25" s="954"/>
    </row>
    <row r="26" spans="1:36" s="955" customFormat="1" ht="12.75">
      <c r="A26" s="2471" t="s">
        <v>397</v>
      </c>
      <c r="B26" s="2472"/>
      <c r="C26" s="2499"/>
      <c r="D26" s="2499"/>
      <c r="E26" s="2499"/>
      <c r="F26" s="2500"/>
      <c r="G26" s="2454"/>
      <c r="H26" s="2455"/>
      <c r="I26" s="2455"/>
      <c r="J26" s="2455"/>
      <c r="K26" s="2456"/>
      <c r="L26" s="2457"/>
      <c r="M26" s="2458"/>
      <c r="N26" s="2458"/>
      <c r="O26" s="2458"/>
      <c r="P26" s="2459"/>
      <c r="X26" s="1357"/>
      <c r="Y26" s="1357"/>
      <c r="AD26" s="1357"/>
      <c r="AE26" s="1357"/>
      <c r="AF26" s="1357"/>
      <c r="AG26" s="1357"/>
      <c r="AH26" s="1357"/>
      <c r="AJ26" s="954"/>
    </row>
    <row r="27" spans="1:36" ht="15" thickBot="1">
      <c r="A27" s="2461" t="s">
        <v>411</v>
      </c>
      <c r="B27" s="2462"/>
      <c r="C27" s="2463"/>
      <c r="D27" s="2463"/>
      <c r="E27" s="2463"/>
      <c r="F27" s="2464"/>
      <c r="G27" s="2465"/>
      <c r="H27" s="2466"/>
      <c r="I27" s="2466"/>
      <c r="J27" s="2466"/>
      <c r="K27" s="2467"/>
      <c r="L27" s="2468"/>
      <c r="M27" s="2469"/>
      <c r="N27" s="2469"/>
      <c r="O27" s="2469"/>
      <c r="P27" s="2470"/>
      <c r="Q27" s="64"/>
      <c r="R27" s="61"/>
      <c r="S27" s="61"/>
      <c r="T27" s="61"/>
      <c r="U27" s="61"/>
      <c r="V27" s="61"/>
      <c r="W27" s="61"/>
      <c r="X27" s="11"/>
      <c r="Y27" s="11"/>
      <c r="Z27" s="2460"/>
      <c r="AA27" s="2460"/>
      <c r="AB27" s="2460"/>
      <c r="AC27" s="61"/>
      <c r="AD27" s="516"/>
      <c r="AE27" s="516"/>
      <c r="AF27" s="516"/>
      <c r="AG27" s="516"/>
      <c r="AH27" s="516"/>
      <c r="AI27" s="61"/>
      <c r="AJ27" s="69"/>
    </row>
  </sheetData>
  <sheetProtection/>
  <mergeCells count="44">
    <mergeCell ref="Z27:AB27"/>
    <mergeCell ref="A26:B26"/>
    <mergeCell ref="C26:F26"/>
    <mergeCell ref="G26:K26"/>
    <mergeCell ref="L26:P26"/>
    <mergeCell ref="A27:B27"/>
    <mergeCell ref="C27:F27"/>
    <mergeCell ref="G27:K27"/>
    <mergeCell ref="L27:P27"/>
    <mergeCell ref="A24:B24"/>
    <mergeCell ref="C24:F24"/>
    <mergeCell ref="G24:K24"/>
    <mergeCell ref="L24:P24"/>
    <mergeCell ref="A25:B25"/>
    <mergeCell ref="C25:F25"/>
    <mergeCell ref="G25:K25"/>
    <mergeCell ref="L25:P25"/>
    <mergeCell ref="A15:B15"/>
    <mergeCell ref="A23:B23"/>
    <mergeCell ref="C23:F23"/>
    <mergeCell ref="G23:K23"/>
    <mergeCell ref="L23:P23"/>
    <mergeCell ref="AD4:AE4"/>
    <mergeCell ref="AB4:AC4"/>
    <mergeCell ref="AF4:AH4"/>
    <mergeCell ref="AI4:AI5"/>
    <mergeCell ref="AJ4:AJ5"/>
    <mergeCell ref="AK4:AK5"/>
    <mergeCell ref="A6:AK6"/>
    <mergeCell ref="R4:S4"/>
    <mergeCell ref="T4:U4"/>
    <mergeCell ref="V4:W4"/>
    <mergeCell ref="X4:Y4"/>
    <mergeCell ref="Z4:AA4"/>
    <mergeCell ref="A2:AK2"/>
    <mergeCell ref="A4:A5"/>
    <mergeCell ref="B4:B5"/>
    <mergeCell ref="C4:D4"/>
    <mergeCell ref="E4:F4"/>
    <mergeCell ref="G4:H4"/>
    <mergeCell ref="I4:J4"/>
    <mergeCell ref="K4:M4"/>
    <mergeCell ref="N4:O4"/>
    <mergeCell ref="P4:Q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AK3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8" sqref="B8"/>
    </sheetView>
  </sheetViews>
  <sheetFormatPr defaultColWidth="9.00390625" defaultRowHeight="12.75"/>
  <cols>
    <col min="1" max="1" width="3.25390625" style="24" customWidth="1"/>
    <col min="2" max="2" width="27.625" style="24" customWidth="1"/>
    <col min="3" max="11" width="4.625" style="0" customWidth="1"/>
    <col min="12" max="13" width="5.625" style="0" customWidth="1"/>
    <col min="14" max="23" width="4.625" style="0" customWidth="1"/>
    <col min="24" max="24" width="4.625" style="2" customWidth="1"/>
    <col min="25" max="25" width="5.125" style="2" customWidth="1"/>
    <col min="26" max="29" width="4.625" style="0" customWidth="1"/>
    <col min="30" max="33" width="4.625" style="2" customWidth="1"/>
    <col min="34" max="34" width="5.375" style="2" customWidth="1"/>
    <col min="35" max="35" width="7.25390625" style="0" customWidth="1"/>
    <col min="36" max="36" width="6.75390625" style="0" customWidth="1"/>
    <col min="37" max="37" width="9.00390625" style="0" customWidth="1"/>
  </cols>
  <sheetData>
    <row r="1" ht="15.75">
      <c r="A1" s="1585" t="s">
        <v>416</v>
      </c>
    </row>
    <row r="2" spans="1:35" ht="18.75">
      <c r="A2" s="2550" t="s">
        <v>157</v>
      </c>
      <c r="B2" s="2550"/>
      <c r="C2" s="2550"/>
      <c r="D2" s="2550"/>
      <c r="E2" s="2550"/>
      <c r="F2" s="2550"/>
      <c r="G2" s="2550"/>
      <c r="H2" s="2550"/>
      <c r="I2" s="2550"/>
      <c r="J2" s="2550"/>
      <c r="K2" s="2550"/>
      <c r="L2" s="2550"/>
      <c r="M2" s="2550"/>
      <c r="N2" s="2550"/>
      <c r="O2" s="2550"/>
      <c r="P2" s="2550"/>
      <c r="Q2" s="2550"/>
      <c r="R2" s="2550"/>
      <c r="S2" s="2550"/>
      <c r="T2" s="2550"/>
      <c r="U2" s="2550"/>
      <c r="V2" s="2550"/>
      <c r="W2" s="2550"/>
      <c r="X2" s="2550"/>
      <c r="Y2" s="2550"/>
      <c r="Z2" s="2550"/>
      <c r="AA2" s="2550"/>
      <c r="AB2" s="2550"/>
      <c r="AC2" s="2550"/>
      <c r="AD2" s="2550"/>
      <c r="AE2" s="2550"/>
      <c r="AF2" s="2550"/>
      <c r="AG2" s="2550"/>
      <c r="AH2" s="2550"/>
      <c r="AI2" s="10"/>
    </row>
    <row r="3" spans="1:35" ht="18.75">
      <c r="A3" s="2550" t="s">
        <v>469</v>
      </c>
      <c r="B3" s="2550"/>
      <c r="C3" s="2550"/>
      <c r="D3" s="2550"/>
      <c r="E3" s="2550"/>
      <c r="F3" s="2550"/>
      <c r="G3" s="2550"/>
      <c r="H3" s="2550"/>
      <c r="I3" s="2550"/>
      <c r="J3" s="2550"/>
      <c r="K3" s="2550"/>
      <c r="L3" s="2550"/>
      <c r="M3" s="2550"/>
      <c r="N3" s="2550"/>
      <c r="O3" s="2550"/>
      <c r="P3" s="2550"/>
      <c r="Q3" s="2550"/>
      <c r="R3" s="2550"/>
      <c r="S3" s="2550"/>
      <c r="T3" s="2550"/>
      <c r="U3" s="2550"/>
      <c r="V3" s="2550"/>
      <c r="W3" s="2550"/>
      <c r="X3" s="2550"/>
      <c r="Y3" s="2550"/>
      <c r="Z3" s="2550"/>
      <c r="AA3" s="2550"/>
      <c r="AB3" s="2550"/>
      <c r="AC3" s="2550"/>
      <c r="AD3" s="2550"/>
      <c r="AE3" s="2550"/>
      <c r="AF3" s="2550"/>
      <c r="AG3" s="2550"/>
      <c r="AH3" s="2550"/>
      <c r="AI3" s="3"/>
    </row>
    <row r="4" ht="13.5" thickBot="1">
      <c r="A4" s="49"/>
    </row>
    <row r="5" spans="1:37" ht="24" customHeight="1">
      <c r="A5" s="2520" t="s">
        <v>193</v>
      </c>
      <c r="B5" s="2528" t="s">
        <v>222</v>
      </c>
      <c r="C5" s="2541" t="s">
        <v>194</v>
      </c>
      <c r="D5" s="2510"/>
      <c r="E5" s="2510" t="s">
        <v>198</v>
      </c>
      <c r="F5" s="2510"/>
      <c r="G5" s="2510" t="s">
        <v>199</v>
      </c>
      <c r="H5" s="2510"/>
      <c r="I5" s="2510" t="s">
        <v>200</v>
      </c>
      <c r="J5" s="2514"/>
      <c r="K5" s="2511" t="s">
        <v>218</v>
      </c>
      <c r="L5" s="2539"/>
      <c r="M5" s="2540"/>
      <c r="N5" s="2541" t="s">
        <v>202</v>
      </c>
      <c r="O5" s="2510"/>
      <c r="P5" s="2510" t="s">
        <v>203</v>
      </c>
      <c r="Q5" s="2510"/>
      <c r="R5" s="2510" t="s">
        <v>204</v>
      </c>
      <c r="S5" s="2510"/>
      <c r="T5" s="2510" t="s">
        <v>205</v>
      </c>
      <c r="U5" s="2510"/>
      <c r="V5" s="2510" t="s">
        <v>206</v>
      </c>
      <c r="W5" s="2514"/>
      <c r="X5" s="2511" t="s">
        <v>219</v>
      </c>
      <c r="Y5" s="2513"/>
      <c r="Z5" s="2541" t="s">
        <v>207</v>
      </c>
      <c r="AA5" s="2510"/>
      <c r="AB5" s="2510" t="s">
        <v>208</v>
      </c>
      <c r="AC5" s="2514"/>
      <c r="AD5" s="2511" t="s">
        <v>220</v>
      </c>
      <c r="AE5" s="2513"/>
      <c r="AF5" s="2549" t="s">
        <v>221</v>
      </c>
      <c r="AG5" s="2539"/>
      <c r="AH5" s="2513"/>
      <c r="AI5" s="2545" t="s">
        <v>214</v>
      </c>
      <c r="AJ5" s="2520" t="s">
        <v>378</v>
      </c>
      <c r="AK5" s="2520" t="s">
        <v>380</v>
      </c>
    </row>
    <row r="6" spans="1:37" ht="46.5" customHeight="1" thickBot="1">
      <c r="A6" s="2534"/>
      <c r="B6" s="2529"/>
      <c r="C6" s="20" t="s">
        <v>196</v>
      </c>
      <c r="D6" s="18" t="s">
        <v>197</v>
      </c>
      <c r="E6" s="18" t="s">
        <v>196</v>
      </c>
      <c r="F6" s="18" t="s">
        <v>197</v>
      </c>
      <c r="G6" s="18" t="s">
        <v>196</v>
      </c>
      <c r="H6" s="18" t="s">
        <v>197</v>
      </c>
      <c r="I6" s="18" t="s">
        <v>196</v>
      </c>
      <c r="J6" s="19" t="s">
        <v>197</v>
      </c>
      <c r="K6" s="177" t="s">
        <v>196</v>
      </c>
      <c r="L6" s="277" t="s">
        <v>201</v>
      </c>
      <c r="M6" s="178" t="s">
        <v>197</v>
      </c>
      <c r="N6" s="13" t="s">
        <v>196</v>
      </c>
      <c r="O6" s="14" t="s">
        <v>197</v>
      </c>
      <c r="P6" s="14" t="s">
        <v>196</v>
      </c>
      <c r="Q6" s="14" t="s">
        <v>197</v>
      </c>
      <c r="R6" s="14" t="s">
        <v>196</v>
      </c>
      <c r="S6" s="14" t="s">
        <v>197</v>
      </c>
      <c r="T6" s="14" t="s">
        <v>196</v>
      </c>
      <c r="U6" s="14" t="s">
        <v>197</v>
      </c>
      <c r="V6" s="14" t="s">
        <v>196</v>
      </c>
      <c r="W6" s="16" t="s">
        <v>197</v>
      </c>
      <c r="X6" s="180" t="s">
        <v>196</v>
      </c>
      <c r="Y6" s="181" t="s">
        <v>197</v>
      </c>
      <c r="Z6" s="13" t="s">
        <v>196</v>
      </c>
      <c r="AA6" s="14" t="s">
        <v>197</v>
      </c>
      <c r="AB6" s="14" t="s">
        <v>196</v>
      </c>
      <c r="AC6" s="16" t="s">
        <v>197</v>
      </c>
      <c r="AD6" s="180" t="s">
        <v>196</v>
      </c>
      <c r="AE6" s="181" t="s">
        <v>197</v>
      </c>
      <c r="AF6" s="204" t="s">
        <v>196</v>
      </c>
      <c r="AG6" s="281" t="s">
        <v>201</v>
      </c>
      <c r="AH6" s="181" t="s">
        <v>197</v>
      </c>
      <c r="AI6" s="2546"/>
      <c r="AJ6" s="2521"/>
      <c r="AK6" s="2521"/>
    </row>
    <row r="7" spans="1:37" ht="13.5" thickBot="1">
      <c r="A7" s="2542" t="s">
        <v>210</v>
      </c>
      <c r="B7" s="2543"/>
      <c r="C7" s="2543"/>
      <c r="D7" s="2543"/>
      <c r="E7" s="2543"/>
      <c r="F7" s="2543"/>
      <c r="G7" s="2543"/>
      <c r="H7" s="2543"/>
      <c r="I7" s="2543"/>
      <c r="J7" s="2543"/>
      <c r="K7" s="2543"/>
      <c r="L7" s="2543"/>
      <c r="M7" s="2543"/>
      <c r="N7" s="2543"/>
      <c r="O7" s="2543"/>
      <c r="P7" s="2543"/>
      <c r="Q7" s="2543"/>
      <c r="R7" s="2543"/>
      <c r="S7" s="2543"/>
      <c r="T7" s="2543"/>
      <c r="U7" s="2543"/>
      <c r="V7" s="2543"/>
      <c r="W7" s="2543"/>
      <c r="X7" s="2543"/>
      <c r="Y7" s="2543"/>
      <c r="Z7" s="2543"/>
      <c r="AA7" s="2543"/>
      <c r="AB7" s="2543"/>
      <c r="AC7" s="2543"/>
      <c r="AD7" s="2543"/>
      <c r="AE7" s="2543"/>
      <c r="AF7" s="2543"/>
      <c r="AG7" s="2543"/>
      <c r="AH7" s="2543"/>
      <c r="AI7" s="2543"/>
      <c r="AJ7" s="2543"/>
      <c r="AK7" s="2544"/>
    </row>
    <row r="8" spans="1:37" s="66" customFormat="1" ht="12.75">
      <c r="A8" s="1283">
        <v>1</v>
      </c>
      <c r="B8" s="2334" t="s">
        <v>386</v>
      </c>
      <c r="C8" s="1279"/>
      <c r="D8" s="100"/>
      <c r="E8" s="100"/>
      <c r="F8" s="100"/>
      <c r="G8" s="100"/>
      <c r="H8" s="100"/>
      <c r="I8" s="100"/>
      <c r="J8" s="101"/>
      <c r="K8" s="253">
        <f aca="true" t="shared" si="0" ref="K8:K15">C8+E8+G8+I8</f>
        <v>0</v>
      </c>
      <c r="L8" s="266"/>
      <c r="M8" s="254">
        <f aca="true" t="shared" si="1" ref="M8:M15">D8+F8+H8+J8</f>
        <v>0</v>
      </c>
      <c r="N8" s="99"/>
      <c r="O8" s="100"/>
      <c r="P8" s="100"/>
      <c r="Q8" s="100"/>
      <c r="R8" s="100"/>
      <c r="S8" s="100"/>
      <c r="T8" s="100"/>
      <c r="U8" s="100"/>
      <c r="V8" s="100"/>
      <c r="W8" s="101"/>
      <c r="X8" s="732">
        <f>N8+P8+R8+T8+V8</f>
        <v>0</v>
      </c>
      <c r="Y8" s="750">
        <f aca="true" t="shared" si="2" ref="Y8:Y15">O8+Q8+S8+U8+W8</f>
        <v>0</v>
      </c>
      <c r="Z8" s="99"/>
      <c r="AA8" s="100"/>
      <c r="AB8" s="100"/>
      <c r="AC8" s="1068"/>
      <c r="AD8" s="732">
        <f>Z8+AB8</f>
        <v>0</v>
      </c>
      <c r="AE8" s="734">
        <f aca="true" t="shared" si="3" ref="AE8:AE15">AA8+AC8</f>
        <v>0</v>
      </c>
      <c r="AF8" s="749">
        <f>K8+X8+AD8</f>
        <v>0</v>
      </c>
      <c r="AG8" s="750"/>
      <c r="AH8" s="1069">
        <f aca="true" t="shared" si="4" ref="AH8:AH15">M8+Y8+AE8</f>
        <v>0</v>
      </c>
      <c r="AI8" s="1070"/>
      <c r="AJ8" s="1071" t="e">
        <f>AH8/AF8</f>
        <v>#DIV/0!</v>
      </c>
      <c r="AK8" s="1072"/>
    </row>
    <row r="9" spans="1:37" s="66" customFormat="1" ht="12.75">
      <c r="A9" s="1284">
        <v>2</v>
      </c>
      <c r="B9" s="2144" t="s">
        <v>103</v>
      </c>
      <c r="C9" s="1280"/>
      <c r="D9" s="94"/>
      <c r="E9" s="94"/>
      <c r="F9" s="94"/>
      <c r="G9" s="94"/>
      <c r="H9" s="94"/>
      <c r="I9" s="94"/>
      <c r="J9" s="95"/>
      <c r="K9" s="255">
        <f t="shared" si="0"/>
        <v>0</v>
      </c>
      <c r="L9" s="278"/>
      <c r="M9" s="256">
        <f t="shared" si="1"/>
        <v>0</v>
      </c>
      <c r="N9" s="93"/>
      <c r="O9" s="94"/>
      <c r="P9" s="94"/>
      <c r="Q9" s="94"/>
      <c r="R9" s="94"/>
      <c r="S9" s="94"/>
      <c r="T9" s="94"/>
      <c r="U9" s="94"/>
      <c r="V9" s="94"/>
      <c r="W9" s="95"/>
      <c r="X9" s="182">
        <f aca="true" t="shared" si="5" ref="X9:X15">N9+P9+R9+T9+V9</f>
        <v>0</v>
      </c>
      <c r="Y9" s="183">
        <f t="shared" si="2"/>
        <v>0</v>
      </c>
      <c r="Z9" s="93"/>
      <c r="AA9" s="94"/>
      <c r="AB9" s="94"/>
      <c r="AC9" s="113"/>
      <c r="AD9" s="182">
        <f aca="true" t="shared" si="6" ref="AD9:AD15">Z9+AB9</f>
        <v>0</v>
      </c>
      <c r="AE9" s="205">
        <f t="shared" si="3"/>
        <v>0</v>
      </c>
      <c r="AF9" s="206">
        <f aca="true" t="shared" si="7" ref="AF9:AF15">K9+X9+AD9</f>
        <v>0</v>
      </c>
      <c r="AG9" s="183"/>
      <c r="AH9" s="207">
        <f t="shared" si="4"/>
        <v>0</v>
      </c>
      <c r="AI9" s="174"/>
      <c r="AJ9" s="1009" t="e">
        <f aca="true" t="shared" si="8" ref="AJ9:AJ16">AH9/AF9</f>
        <v>#DIV/0!</v>
      </c>
      <c r="AK9" s="1018"/>
    </row>
    <row r="10" spans="1:37" s="66" customFormat="1" ht="12.75">
      <c r="A10" s="1284">
        <v>3</v>
      </c>
      <c r="B10" s="2333" t="s">
        <v>486</v>
      </c>
      <c r="C10" s="1280"/>
      <c r="D10" s="94"/>
      <c r="E10" s="94"/>
      <c r="F10" s="94"/>
      <c r="G10" s="94"/>
      <c r="H10" s="94"/>
      <c r="I10" s="94"/>
      <c r="J10" s="95"/>
      <c r="K10" s="255">
        <f t="shared" si="0"/>
        <v>0</v>
      </c>
      <c r="L10" s="278"/>
      <c r="M10" s="256">
        <f t="shared" si="1"/>
        <v>0</v>
      </c>
      <c r="N10" s="93"/>
      <c r="O10" s="94"/>
      <c r="P10" s="94"/>
      <c r="Q10" s="94"/>
      <c r="R10" s="94"/>
      <c r="S10" s="94"/>
      <c r="T10" s="94"/>
      <c r="U10" s="94"/>
      <c r="V10" s="94"/>
      <c r="W10" s="95"/>
      <c r="X10" s="182">
        <f t="shared" si="5"/>
        <v>0</v>
      </c>
      <c r="Y10" s="183">
        <f t="shared" si="2"/>
        <v>0</v>
      </c>
      <c r="Z10" s="93"/>
      <c r="AA10" s="94"/>
      <c r="AB10" s="94"/>
      <c r="AC10" s="113"/>
      <c r="AD10" s="182">
        <f t="shared" si="6"/>
        <v>0</v>
      </c>
      <c r="AE10" s="205">
        <f t="shared" si="3"/>
        <v>0</v>
      </c>
      <c r="AF10" s="206">
        <f t="shared" si="7"/>
        <v>0</v>
      </c>
      <c r="AG10" s="183"/>
      <c r="AH10" s="207">
        <f t="shared" si="4"/>
        <v>0</v>
      </c>
      <c r="AI10" s="174"/>
      <c r="AJ10" s="1009" t="e">
        <f t="shared" si="8"/>
        <v>#DIV/0!</v>
      </c>
      <c r="AK10" s="1018"/>
    </row>
    <row r="11" spans="1:37" ht="13.5" thickBot="1">
      <c r="A11" s="1274">
        <v>4</v>
      </c>
      <c r="B11" s="1270" t="s">
        <v>164</v>
      </c>
      <c r="C11" s="880"/>
      <c r="D11" s="881"/>
      <c r="E11" s="881"/>
      <c r="F11" s="881"/>
      <c r="G11" s="881"/>
      <c r="H11" s="881"/>
      <c r="I11" s="881"/>
      <c r="J11" s="910"/>
      <c r="K11" s="1939">
        <f t="shared" si="0"/>
        <v>0</v>
      </c>
      <c r="L11" s="1940"/>
      <c r="M11" s="1941">
        <f t="shared" si="1"/>
        <v>0</v>
      </c>
      <c r="N11" s="1749"/>
      <c r="O11" s="881"/>
      <c r="P11" s="881"/>
      <c r="Q11" s="881"/>
      <c r="R11" s="881"/>
      <c r="S11" s="881"/>
      <c r="T11" s="881"/>
      <c r="U11" s="881"/>
      <c r="V11" s="881"/>
      <c r="W11" s="910"/>
      <c r="X11" s="1942">
        <f t="shared" si="5"/>
        <v>0</v>
      </c>
      <c r="Y11" s="1943">
        <f t="shared" si="2"/>
        <v>0</v>
      </c>
      <c r="Z11" s="1749"/>
      <c r="AA11" s="881"/>
      <c r="AB11" s="881"/>
      <c r="AC11" s="882"/>
      <c r="AD11" s="1942">
        <f t="shared" si="6"/>
        <v>0</v>
      </c>
      <c r="AE11" s="1944">
        <f t="shared" si="3"/>
        <v>0</v>
      </c>
      <c r="AF11" s="1945">
        <f t="shared" si="7"/>
        <v>0</v>
      </c>
      <c r="AG11" s="1943"/>
      <c r="AH11" s="1946">
        <f t="shared" si="4"/>
        <v>0</v>
      </c>
      <c r="AI11" s="176"/>
      <c r="AJ11" s="2009" t="e">
        <f t="shared" si="8"/>
        <v>#DIV/0!</v>
      </c>
      <c r="AK11" s="1073"/>
    </row>
    <row r="12" spans="1:37" ht="12.75">
      <c r="A12" s="2015">
        <v>5</v>
      </c>
      <c r="B12" s="2016" t="s">
        <v>432</v>
      </c>
      <c r="C12" s="2017"/>
      <c r="D12" s="2018"/>
      <c r="E12" s="2018"/>
      <c r="F12" s="2018"/>
      <c r="G12" s="2018"/>
      <c r="H12" s="2018"/>
      <c r="I12" s="2018"/>
      <c r="J12" s="2019"/>
      <c r="K12" s="1913">
        <f t="shared" si="0"/>
        <v>0</v>
      </c>
      <c r="L12" s="2020"/>
      <c r="M12" s="2021">
        <f t="shared" si="1"/>
        <v>0</v>
      </c>
      <c r="N12" s="2022"/>
      <c r="O12" s="2018"/>
      <c r="P12" s="2018"/>
      <c r="Q12" s="2018"/>
      <c r="R12" s="2018"/>
      <c r="S12" s="2018"/>
      <c r="T12" s="2018"/>
      <c r="U12" s="2018"/>
      <c r="V12" s="2018"/>
      <c r="W12" s="2019"/>
      <c r="X12" s="2023">
        <f t="shared" si="5"/>
        <v>0</v>
      </c>
      <c r="Y12" s="2024">
        <f t="shared" si="2"/>
        <v>0</v>
      </c>
      <c r="Z12" s="2022"/>
      <c r="AA12" s="2018"/>
      <c r="AB12" s="2018"/>
      <c r="AC12" s="2025"/>
      <c r="AD12" s="2023">
        <f t="shared" si="6"/>
        <v>0</v>
      </c>
      <c r="AE12" s="2026">
        <f t="shared" si="3"/>
        <v>0</v>
      </c>
      <c r="AF12" s="2027">
        <f t="shared" si="7"/>
        <v>0</v>
      </c>
      <c r="AG12" s="2024"/>
      <c r="AH12" s="2028">
        <f t="shared" si="4"/>
        <v>0</v>
      </c>
      <c r="AI12" s="2029"/>
      <c r="AJ12" s="2030" t="e">
        <f t="shared" si="8"/>
        <v>#DIV/0!</v>
      </c>
      <c r="AK12" s="2031"/>
    </row>
    <row r="13" spans="1:37" ht="13.5" thickBot="1">
      <c r="A13" s="2032"/>
      <c r="B13" s="2033" t="s">
        <v>433</v>
      </c>
      <c r="C13" s="2034"/>
      <c r="D13" s="2035"/>
      <c r="E13" s="2035"/>
      <c r="F13" s="2035"/>
      <c r="G13" s="2035"/>
      <c r="H13" s="2035"/>
      <c r="I13" s="2035"/>
      <c r="J13" s="2036"/>
      <c r="K13" s="2037">
        <f>C13+E13+G13+I13</f>
        <v>0</v>
      </c>
      <c r="L13" s="2038"/>
      <c r="M13" s="2039">
        <f>D13+F13+H13+J13</f>
        <v>0</v>
      </c>
      <c r="N13" s="2040"/>
      <c r="O13" s="2035"/>
      <c r="P13" s="2035"/>
      <c r="Q13" s="2035"/>
      <c r="R13" s="2035"/>
      <c r="S13" s="2035"/>
      <c r="T13" s="2035"/>
      <c r="U13" s="2035"/>
      <c r="V13" s="2035"/>
      <c r="W13" s="2036"/>
      <c r="X13" s="2041">
        <f>N13+P13+R13+T13+V13</f>
        <v>0</v>
      </c>
      <c r="Y13" s="2042">
        <f>O13+Q13+S13+U13+W13</f>
        <v>0</v>
      </c>
      <c r="Z13" s="2040"/>
      <c r="AA13" s="2035"/>
      <c r="AB13" s="2035"/>
      <c r="AC13" s="2043"/>
      <c r="AD13" s="2041">
        <f>Z13+AB13</f>
        <v>0</v>
      </c>
      <c r="AE13" s="2044">
        <f>AA13+AC13</f>
        <v>0</v>
      </c>
      <c r="AF13" s="2045">
        <f>K13+X13+AD13</f>
        <v>0</v>
      </c>
      <c r="AG13" s="2042"/>
      <c r="AH13" s="2046">
        <f>M13+Y13+AE13</f>
        <v>0</v>
      </c>
      <c r="AI13" s="2047"/>
      <c r="AJ13" s="2048" t="e">
        <f>AH13/AF13</f>
        <v>#DIV/0!</v>
      </c>
      <c r="AK13" s="2049"/>
    </row>
    <row r="14" spans="1:37" ht="12.75">
      <c r="A14" s="945">
        <v>6</v>
      </c>
      <c r="B14" s="1261" t="s">
        <v>165</v>
      </c>
      <c r="C14" s="904"/>
      <c r="D14" s="850"/>
      <c r="E14" s="850"/>
      <c r="F14" s="850"/>
      <c r="G14" s="850"/>
      <c r="H14" s="850"/>
      <c r="I14" s="850"/>
      <c r="J14" s="1210"/>
      <c r="K14" s="267">
        <f t="shared" si="0"/>
        <v>0</v>
      </c>
      <c r="L14" s="2010"/>
      <c r="M14" s="2011">
        <f t="shared" si="1"/>
        <v>0</v>
      </c>
      <c r="N14" s="1213"/>
      <c r="O14" s="850"/>
      <c r="P14" s="850"/>
      <c r="Q14" s="850"/>
      <c r="R14" s="850"/>
      <c r="S14" s="850"/>
      <c r="T14" s="850"/>
      <c r="U14" s="850"/>
      <c r="V14" s="850"/>
      <c r="W14" s="1210"/>
      <c r="X14" s="736">
        <f t="shared" si="5"/>
        <v>0</v>
      </c>
      <c r="Y14" s="752">
        <f t="shared" si="2"/>
        <v>0</v>
      </c>
      <c r="Z14" s="1213"/>
      <c r="AA14" s="850"/>
      <c r="AB14" s="850"/>
      <c r="AC14" s="902"/>
      <c r="AD14" s="736">
        <f t="shared" si="6"/>
        <v>0</v>
      </c>
      <c r="AE14" s="753">
        <f t="shared" si="3"/>
        <v>0</v>
      </c>
      <c r="AF14" s="751">
        <f t="shared" si="7"/>
        <v>0</v>
      </c>
      <c r="AG14" s="752"/>
      <c r="AH14" s="2012">
        <f t="shared" si="4"/>
        <v>0</v>
      </c>
      <c r="AI14" s="2013"/>
      <c r="AJ14" s="2014" t="e">
        <f t="shared" si="8"/>
        <v>#DIV/0!</v>
      </c>
      <c r="AK14" s="1074"/>
    </row>
    <row r="15" spans="1:37" ht="13.5" thickBot="1">
      <c r="A15" s="1274">
        <v>7</v>
      </c>
      <c r="B15" s="1270" t="s">
        <v>167</v>
      </c>
      <c r="C15" s="1281"/>
      <c r="D15" s="98"/>
      <c r="E15" s="98"/>
      <c r="F15" s="98"/>
      <c r="G15" s="98"/>
      <c r="H15" s="98"/>
      <c r="I15" s="98"/>
      <c r="J15" s="84"/>
      <c r="K15" s="259">
        <f t="shared" si="0"/>
        <v>0</v>
      </c>
      <c r="L15" s="280"/>
      <c r="M15" s="260">
        <f t="shared" si="1"/>
        <v>0</v>
      </c>
      <c r="N15" s="97"/>
      <c r="O15" s="98"/>
      <c r="P15" s="98"/>
      <c r="Q15" s="98"/>
      <c r="R15" s="98"/>
      <c r="S15" s="98"/>
      <c r="T15" s="98"/>
      <c r="U15" s="98"/>
      <c r="V15" s="98"/>
      <c r="W15" s="84"/>
      <c r="X15" s="186">
        <f t="shared" si="5"/>
        <v>0</v>
      </c>
      <c r="Y15" s="187">
        <f t="shared" si="2"/>
        <v>0</v>
      </c>
      <c r="Z15" s="97"/>
      <c r="AA15" s="98"/>
      <c r="AB15" s="98"/>
      <c r="AC15" s="83"/>
      <c r="AD15" s="186">
        <f t="shared" si="6"/>
        <v>0</v>
      </c>
      <c r="AE15" s="211">
        <f t="shared" si="3"/>
        <v>0</v>
      </c>
      <c r="AF15" s="212">
        <f t="shared" si="7"/>
        <v>0</v>
      </c>
      <c r="AG15" s="187"/>
      <c r="AH15" s="213">
        <f t="shared" si="4"/>
        <v>0</v>
      </c>
      <c r="AI15" s="176"/>
      <c r="AJ15" s="1012" t="e">
        <f t="shared" si="8"/>
        <v>#DIV/0!</v>
      </c>
      <c r="AK15" s="1073"/>
    </row>
    <row r="16" spans="1:37" s="2" customFormat="1" ht="13.5" thickBot="1">
      <c r="A16" s="190"/>
      <c r="B16" s="191" t="s">
        <v>280</v>
      </c>
      <c r="C16" s="192">
        <f aca="true" t="shared" si="9" ref="C16:AI16">SUM(C8:C15)</f>
        <v>0</v>
      </c>
      <c r="D16" s="179">
        <f t="shared" si="9"/>
        <v>0</v>
      </c>
      <c r="E16" s="179">
        <f t="shared" si="9"/>
        <v>0</v>
      </c>
      <c r="F16" s="179">
        <f t="shared" si="9"/>
        <v>0</v>
      </c>
      <c r="G16" s="179">
        <f t="shared" si="9"/>
        <v>0</v>
      </c>
      <c r="H16" s="179">
        <f t="shared" si="9"/>
        <v>0</v>
      </c>
      <c r="I16" s="179">
        <f t="shared" si="9"/>
        <v>0</v>
      </c>
      <c r="J16" s="193">
        <f t="shared" si="9"/>
        <v>0</v>
      </c>
      <c r="K16" s="188">
        <f t="shared" si="9"/>
        <v>0</v>
      </c>
      <c r="L16" s="188">
        <f t="shared" si="9"/>
        <v>0</v>
      </c>
      <c r="M16" s="235">
        <f t="shared" si="9"/>
        <v>0</v>
      </c>
      <c r="N16" s="194">
        <f t="shared" si="9"/>
        <v>0</v>
      </c>
      <c r="O16" s="179">
        <f t="shared" si="9"/>
        <v>0</v>
      </c>
      <c r="P16" s="179">
        <f t="shared" si="9"/>
        <v>0</v>
      </c>
      <c r="Q16" s="179">
        <f t="shared" si="9"/>
        <v>0</v>
      </c>
      <c r="R16" s="179">
        <f t="shared" si="9"/>
        <v>0</v>
      </c>
      <c r="S16" s="179">
        <f t="shared" si="9"/>
        <v>0</v>
      </c>
      <c r="T16" s="179">
        <f t="shared" si="9"/>
        <v>0</v>
      </c>
      <c r="U16" s="179">
        <f t="shared" si="9"/>
        <v>0</v>
      </c>
      <c r="V16" s="179">
        <f t="shared" si="9"/>
        <v>0</v>
      </c>
      <c r="W16" s="195">
        <f t="shared" si="9"/>
        <v>0</v>
      </c>
      <c r="X16" s="188">
        <f t="shared" si="9"/>
        <v>0</v>
      </c>
      <c r="Y16" s="189">
        <f t="shared" si="9"/>
        <v>0</v>
      </c>
      <c r="Z16" s="196">
        <f t="shared" si="9"/>
        <v>0</v>
      </c>
      <c r="AA16" s="197">
        <f t="shared" si="9"/>
        <v>0</v>
      </c>
      <c r="AB16" s="197">
        <f t="shared" si="9"/>
        <v>0</v>
      </c>
      <c r="AC16" s="198">
        <f t="shared" si="9"/>
        <v>0</v>
      </c>
      <c r="AD16" s="199">
        <f t="shared" si="9"/>
        <v>0</v>
      </c>
      <c r="AE16" s="200">
        <f t="shared" si="9"/>
        <v>0</v>
      </c>
      <c r="AF16" s="201">
        <f t="shared" si="9"/>
        <v>0</v>
      </c>
      <c r="AG16" s="201">
        <f t="shared" si="9"/>
        <v>0</v>
      </c>
      <c r="AH16" s="202">
        <f t="shared" si="9"/>
        <v>0</v>
      </c>
      <c r="AI16" s="203">
        <f t="shared" si="9"/>
        <v>0</v>
      </c>
      <c r="AJ16" s="1013" t="e">
        <f t="shared" si="8"/>
        <v>#DIV/0!</v>
      </c>
      <c r="AK16" s="754">
        <f>SUM(AK8:AK15)</f>
        <v>0</v>
      </c>
    </row>
    <row r="17" spans="1:37" ht="13.5" thickBot="1">
      <c r="A17" s="112" t="s">
        <v>212</v>
      </c>
      <c r="B17" s="1285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23"/>
      <c r="AA17" s="223"/>
      <c r="AB17" s="223"/>
      <c r="AC17" s="223"/>
      <c r="AD17" s="223"/>
      <c r="AE17" s="2547"/>
      <c r="AF17" s="2547"/>
      <c r="AG17" s="2547"/>
      <c r="AH17" s="2547"/>
      <c r="AI17" s="2547"/>
      <c r="AJ17" s="2547"/>
      <c r="AK17" s="2548"/>
    </row>
    <row r="18" spans="1:37" ht="12.75">
      <c r="A18" s="946">
        <v>1</v>
      </c>
      <c r="B18" s="697" t="s">
        <v>163</v>
      </c>
      <c r="C18" s="221"/>
      <c r="D18" s="216"/>
      <c r="E18" s="215"/>
      <c r="F18" s="216"/>
      <c r="G18" s="215"/>
      <c r="H18" s="216"/>
      <c r="I18" s="215"/>
      <c r="J18" s="229"/>
      <c r="K18" s="480">
        <f aca="true" t="shared" si="10" ref="K18:K24">C18+E18+G18+I18</f>
        <v>0</v>
      </c>
      <c r="L18" s="279"/>
      <c r="M18" s="481">
        <f aca="true" t="shared" si="11" ref="M18:M24">D18+F18+H18+J18</f>
        <v>0</v>
      </c>
      <c r="N18" s="221"/>
      <c r="O18" s="216"/>
      <c r="P18" s="215"/>
      <c r="Q18" s="216"/>
      <c r="R18" s="215"/>
      <c r="S18" s="216"/>
      <c r="T18" s="215"/>
      <c r="U18" s="216"/>
      <c r="V18" s="215"/>
      <c r="W18" s="229"/>
      <c r="X18" s="476">
        <f>N18+P18+R18+T18+V18</f>
        <v>0</v>
      </c>
      <c r="Y18" s="477">
        <f>O18+Q18+S18+U18+W18</f>
        <v>0</v>
      </c>
      <c r="Z18" s="5"/>
      <c r="AA18" s="4"/>
      <c r="AB18" s="4"/>
      <c r="AC18" s="6"/>
      <c r="AD18" s="209">
        <f>Z18+AB18</f>
        <v>0</v>
      </c>
      <c r="AE18" s="208">
        <f>AA18+AC18</f>
        <v>0</v>
      </c>
      <c r="AF18" s="209">
        <f>K18+X18+AD18</f>
        <v>0</v>
      </c>
      <c r="AG18" s="185"/>
      <c r="AH18" s="208">
        <f>M18+Y18+AE18</f>
        <v>0</v>
      </c>
      <c r="AI18" s="17"/>
      <c r="AJ18" s="1011" t="e">
        <f>AH18/AF18</f>
        <v>#DIV/0!</v>
      </c>
      <c r="AK18" s="1019"/>
    </row>
    <row r="19" spans="1:37" ht="12.75">
      <c r="A19" s="945">
        <v>2</v>
      </c>
      <c r="B19" s="1260" t="s">
        <v>168</v>
      </c>
      <c r="C19" s="247"/>
      <c r="D19" s="217"/>
      <c r="E19" s="217"/>
      <c r="F19" s="217"/>
      <c r="G19" s="217"/>
      <c r="H19" s="217"/>
      <c r="I19" s="217"/>
      <c r="J19" s="230"/>
      <c r="K19" s="480">
        <f t="shared" si="10"/>
        <v>0</v>
      </c>
      <c r="L19" s="279"/>
      <c r="M19" s="481">
        <f t="shared" si="11"/>
        <v>0</v>
      </c>
      <c r="N19" s="247"/>
      <c r="O19" s="217"/>
      <c r="P19" s="217"/>
      <c r="Q19" s="217"/>
      <c r="R19" s="217"/>
      <c r="S19" s="217"/>
      <c r="T19" s="217"/>
      <c r="U19" s="217"/>
      <c r="V19" s="217"/>
      <c r="W19" s="230"/>
      <c r="X19" s="476">
        <f aca="true" t="shared" si="12" ref="X19:X24">N19+P19+R19+T19+V19</f>
        <v>0</v>
      </c>
      <c r="Y19" s="477">
        <f aca="true" t="shared" si="13" ref="Y19:Y24">O19+Q19+S19+U19+W19</f>
        <v>0</v>
      </c>
      <c r="Z19" s="224"/>
      <c r="AA19" s="75"/>
      <c r="AB19" s="75"/>
      <c r="AC19" s="89"/>
      <c r="AD19" s="209">
        <f aca="true" t="shared" si="14" ref="AD19:AD27">Z19+AB19</f>
        <v>0</v>
      </c>
      <c r="AE19" s="208">
        <f aca="true" t="shared" si="15" ref="AE19:AE27">AA19+AC19</f>
        <v>0</v>
      </c>
      <c r="AF19" s="209">
        <f aca="true" t="shared" si="16" ref="AF19:AF24">K19+X19+AD19</f>
        <v>0</v>
      </c>
      <c r="AG19" s="185"/>
      <c r="AH19" s="208">
        <f aca="true" t="shared" si="17" ref="AH19:AH24">M19+Y19+AE19</f>
        <v>0</v>
      </c>
      <c r="AI19" s="226"/>
      <c r="AJ19" s="1011" t="e">
        <f aca="true" t="shared" si="18" ref="AJ19:AJ28">AH19/AF19</f>
        <v>#DIV/0!</v>
      </c>
      <c r="AK19" s="1019"/>
    </row>
    <row r="20" spans="1:37" ht="12.75">
      <c r="A20" s="946">
        <v>3</v>
      </c>
      <c r="B20" s="1260" t="s">
        <v>169</v>
      </c>
      <c r="C20" s="247"/>
      <c r="D20" s="217"/>
      <c r="E20" s="217"/>
      <c r="F20" s="217"/>
      <c r="G20" s="217"/>
      <c r="H20" s="217"/>
      <c r="I20" s="217"/>
      <c r="J20" s="230"/>
      <c r="K20" s="480">
        <f t="shared" si="10"/>
        <v>0</v>
      </c>
      <c r="L20" s="279"/>
      <c r="M20" s="481">
        <f t="shared" si="11"/>
        <v>0</v>
      </c>
      <c r="N20" s="247"/>
      <c r="O20" s="217"/>
      <c r="P20" s="217"/>
      <c r="Q20" s="217"/>
      <c r="R20" s="217"/>
      <c r="S20" s="217"/>
      <c r="T20" s="217"/>
      <c r="U20" s="217"/>
      <c r="V20" s="217"/>
      <c r="W20" s="230"/>
      <c r="X20" s="476">
        <f t="shared" si="12"/>
        <v>0</v>
      </c>
      <c r="Y20" s="477">
        <f t="shared" si="13"/>
        <v>0</v>
      </c>
      <c r="Z20" s="224"/>
      <c r="AA20" s="75"/>
      <c r="AB20" s="75"/>
      <c r="AC20" s="89"/>
      <c r="AD20" s="209">
        <f t="shared" si="14"/>
        <v>0</v>
      </c>
      <c r="AE20" s="208">
        <f t="shared" si="15"/>
        <v>0</v>
      </c>
      <c r="AF20" s="209">
        <f t="shared" si="16"/>
        <v>0</v>
      </c>
      <c r="AG20" s="185"/>
      <c r="AH20" s="208">
        <f t="shared" si="17"/>
        <v>0</v>
      </c>
      <c r="AI20" s="226"/>
      <c r="AJ20" s="1011" t="e">
        <f t="shared" si="18"/>
        <v>#DIV/0!</v>
      </c>
      <c r="AK20" s="1019"/>
    </row>
    <row r="21" spans="1:37" s="2" customFormat="1" ht="12.75">
      <c r="A21" s="946">
        <v>4</v>
      </c>
      <c r="B21" s="1260" t="s">
        <v>170</v>
      </c>
      <c r="C21" s="221"/>
      <c r="D21" s="215"/>
      <c r="E21" s="215"/>
      <c r="F21" s="215"/>
      <c r="G21" s="215"/>
      <c r="H21" s="215"/>
      <c r="I21" s="215"/>
      <c r="J21" s="222"/>
      <c r="K21" s="480">
        <f t="shared" si="10"/>
        <v>0</v>
      </c>
      <c r="L21" s="279"/>
      <c r="M21" s="481">
        <f t="shared" si="11"/>
        <v>0</v>
      </c>
      <c r="N21" s="221"/>
      <c r="O21" s="215"/>
      <c r="P21" s="215"/>
      <c r="Q21" s="215"/>
      <c r="R21" s="215"/>
      <c r="S21" s="215"/>
      <c r="T21" s="215"/>
      <c r="U21" s="215"/>
      <c r="V21" s="215"/>
      <c r="W21" s="222"/>
      <c r="X21" s="476">
        <f t="shared" si="12"/>
        <v>0</v>
      </c>
      <c r="Y21" s="477">
        <f t="shared" si="13"/>
        <v>0</v>
      </c>
      <c r="Z21" s="21"/>
      <c r="AA21" s="22"/>
      <c r="AB21" s="22"/>
      <c r="AC21" s="225"/>
      <c r="AD21" s="209">
        <f t="shared" si="14"/>
        <v>0</v>
      </c>
      <c r="AE21" s="208">
        <f t="shared" si="15"/>
        <v>0</v>
      </c>
      <c r="AF21" s="209">
        <f t="shared" si="16"/>
        <v>0</v>
      </c>
      <c r="AG21" s="185"/>
      <c r="AH21" s="208">
        <f t="shared" si="17"/>
        <v>0</v>
      </c>
      <c r="AI21" s="261"/>
      <c r="AJ21" s="1010" t="e">
        <f t="shared" si="18"/>
        <v>#DIV/0!</v>
      </c>
      <c r="AK21" s="1020"/>
    </row>
    <row r="22" spans="1:37" ht="12.75">
      <c r="A22" s="946">
        <v>5</v>
      </c>
      <c r="B22" s="1260" t="s">
        <v>171</v>
      </c>
      <c r="C22" s="221"/>
      <c r="D22" s="218"/>
      <c r="E22" s="215"/>
      <c r="F22" s="218"/>
      <c r="G22" s="215"/>
      <c r="H22" s="218"/>
      <c r="I22" s="218"/>
      <c r="J22" s="231"/>
      <c r="K22" s="480">
        <f t="shared" si="10"/>
        <v>0</v>
      </c>
      <c r="L22" s="279"/>
      <c r="M22" s="481">
        <f t="shared" si="11"/>
        <v>0</v>
      </c>
      <c r="N22" s="248"/>
      <c r="O22" s="218"/>
      <c r="P22" s="215"/>
      <c r="Q22" s="218"/>
      <c r="R22" s="215"/>
      <c r="S22" s="218"/>
      <c r="T22" s="218"/>
      <c r="U22" s="218"/>
      <c r="V22" s="218"/>
      <c r="W22" s="231"/>
      <c r="X22" s="476">
        <f t="shared" si="12"/>
        <v>0</v>
      </c>
      <c r="Y22" s="477">
        <f t="shared" si="13"/>
        <v>0</v>
      </c>
      <c r="Z22" s="5"/>
      <c r="AA22" s="4"/>
      <c r="AB22" s="4"/>
      <c r="AC22" s="6"/>
      <c r="AD22" s="209">
        <f t="shared" si="14"/>
        <v>0</v>
      </c>
      <c r="AE22" s="208">
        <f t="shared" si="15"/>
        <v>0</v>
      </c>
      <c r="AF22" s="209">
        <f t="shared" si="16"/>
        <v>0</v>
      </c>
      <c r="AG22" s="185"/>
      <c r="AH22" s="208">
        <f t="shared" si="17"/>
        <v>0</v>
      </c>
      <c r="AI22" s="227"/>
      <c r="AJ22" s="1011" t="e">
        <f t="shared" si="18"/>
        <v>#DIV/0!</v>
      </c>
      <c r="AK22" s="1019"/>
    </row>
    <row r="23" spans="1:37" ht="12.75">
      <c r="A23" s="946">
        <v>6</v>
      </c>
      <c r="B23" s="1260" t="s">
        <v>172</v>
      </c>
      <c r="C23" s="221"/>
      <c r="D23" s="218"/>
      <c r="E23" s="215"/>
      <c r="F23" s="218"/>
      <c r="G23" s="218"/>
      <c r="H23" s="218"/>
      <c r="I23" s="218"/>
      <c r="J23" s="231"/>
      <c r="K23" s="480">
        <f t="shared" si="10"/>
        <v>0</v>
      </c>
      <c r="L23" s="279"/>
      <c r="M23" s="481">
        <f t="shared" si="11"/>
        <v>0</v>
      </c>
      <c r="N23" s="248"/>
      <c r="O23" s="218"/>
      <c r="P23" s="218"/>
      <c r="Q23" s="218"/>
      <c r="R23" s="218"/>
      <c r="S23" s="218"/>
      <c r="T23" s="218"/>
      <c r="U23" s="218"/>
      <c r="V23" s="218"/>
      <c r="W23" s="231"/>
      <c r="X23" s="476">
        <f t="shared" si="12"/>
        <v>0</v>
      </c>
      <c r="Y23" s="477">
        <f t="shared" si="13"/>
        <v>0</v>
      </c>
      <c r="Z23" s="5"/>
      <c r="AA23" s="4"/>
      <c r="AB23" s="4"/>
      <c r="AC23" s="6"/>
      <c r="AD23" s="209">
        <f t="shared" si="14"/>
        <v>0</v>
      </c>
      <c r="AE23" s="208">
        <f t="shared" si="15"/>
        <v>0</v>
      </c>
      <c r="AF23" s="209">
        <f t="shared" si="16"/>
        <v>0</v>
      </c>
      <c r="AG23" s="185"/>
      <c r="AH23" s="208">
        <f t="shared" si="17"/>
        <v>0</v>
      </c>
      <c r="AI23" s="227"/>
      <c r="AJ23" s="1011" t="e">
        <f t="shared" si="18"/>
        <v>#DIV/0!</v>
      </c>
      <c r="AK23" s="1019"/>
    </row>
    <row r="24" spans="1:37" ht="13.5" thickBot="1">
      <c r="A24" s="946">
        <v>7</v>
      </c>
      <c r="B24" s="1257" t="s">
        <v>190</v>
      </c>
      <c r="C24" s="1282"/>
      <c r="D24" s="220"/>
      <c r="E24" s="219"/>
      <c r="F24" s="220"/>
      <c r="G24" s="220"/>
      <c r="H24" s="220"/>
      <c r="I24" s="220"/>
      <c r="J24" s="232"/>
      <c r="K24" s="482">
        <f t="shared" si="10"/>
        <v>0</v>
      </c>
      <c r="L24" s="280"/>
      <c r="M24" s="483">
        <f t="shared" si="11"/>
        <v>0</v>
      </c>
      <c r="N24" s="249"/>
      <c r="O24" s="220"/>
      <c r="P24" s="220"/>
      <c r="Q24" s="220"/>
      <c r="R24" s="220"/>
      <c r="S24" s="220"/>
      <c r="T24" s="220"/>
      <c r="U24" s="220"/>
      <c r="V24" s="220"/>
      <c r="W24" s="232"/>
      <c r="X24" s="478">
        <f t="shared" si="12"/>
        <v>0</v>
      </c>
      <c r="Y24" s="479">
        <f t="shared" si="13"/>
        <v>0</v>
      </c>
      <c r="Z24" s="7"/>
      <c r="AA24" s="8"/>
      <c r="AB24" s="8"/>
      <c r="AC24" s="9"/>
      <c r="AD24" s="212">
        <f t="shared" si="14"/>
        <v>0</v>
      </c>
      <c r="AE24" s="211">
        <f t="shared" si="15"/>
        <v>0</v>
      </c>
      <c r="AF24" s="212">
        <f t="shared" si="16"/>
        <v>0</v>
      </c>
      <c r="AG24" s="187"/>
      <c r="AH24" s="211">
        <f t="shared" si="17"/>
        <v>0</v>
      </c>
      <c r="AI24" s="228"/>
      <c r="AJ24" s="1014" t="e">
        <f t="shared" si="18"/>
        <v>#DIV/0!</v>
      </c>
      <c r="AK24" s="1019"/>
    </row>
    <row r="25" spans="1:37" s="2" customFormat="1" ht="13.5" thickBot="1">
      <c r="A25" s="251"/>
      <c r="B25" s="252" t="s">
        <v>230</v>
      </c>
      <c r="C25" s="194">
        <f aca="true" t="shared" si="19" ref="C25:Y25">SUM(C18:C24)</f>
        <v>0</v>
      </c>
      <c r="D25" s="179">
        <f t="shared" si="19"/>
        <v>0</v>
      </c>
      <c r="E25" s="179">
        <f t="shared" si="19"/>
        <v>0</v>
      </c>
      <c r="F25" s="179">
        <f t="shared" si="19"/>
        <v>0</v>
      </c>
      <c r="G25" s="179">
        <f t="shared" si="19"/>
        <v>0</v>
      </c>
      <c r="H25" s="179">
        <f t="shared" si="19"/>
        <v>0</v>
      </c>
      <c r="I25" s="179">
        <f t="shared" si="19"/>
        <v>0</v>
      </c>
      <c r="J25" s="193">
        <f t="shared" si="19"/>
        <v>0</v>
      </c>
      <c r="K25" s="268">
        <f t="shared" si="19"/>
        <v>0</v>
      </c>
      <c r="L25" s="268">
        <f t="shared" si="19"/>
        <v>0</v>
      </c>
      <c r="M25" s="284">
        <f t="shared" si="19"/>
        <v>0</v>
      </c>
      <c r="N25" s="192">
        <f t="shared" si="19"/>
        <v>0</v>
      </c>
      <c r="O25" s="179">
        <f t="shared" si="19"/>
        <v>0</v>
      </c>
      <c r="P25" s="179">
        <f t="shared" si="19"/>
        <v>0</v>
      </c>
      <c r="Q25" s="179">
        <f t="shared" si="19"/>
        <v>0</v>
      </c>
      <c r="R25" s="179">
        <f t="shared" si="19"/>
        <v>0</v>
      </c>
      <c r="S25" s="179">
        <f t="shared" si="19"/>
        <v>0</v>
      </c>
      <c r="T25" s="179">
        <f t="shared" si="19"/>
        <v>0</v>
      </c>
      <c r="U25" s="179">
        <f t="shared" si="19"/>
        <v>0</v>
      </c>
      <c r="V25" s="179">
        <f t="shared" si="19"/>
        <v>0</v>
      </c>
      <c r="W25" s="193">
        <f t="shared" si="19"/>
        <v>0</v>
      </c>
      <c r="X25" s="194">
        <f t="shared" si="19"/>
        <v>0</v>
      </c>
      <c r="Y25" s="195">
        <f t="shared" si="19"/>
        <v>0</v>
      </c>
      <c r="Z25" s="194"/>
      <c r="AA25" s="179"/>
      <c r="AB25" s="179"/>
      <c r="AC25" s="193"/>
      <c r="AD25" s="237">
        <f aca="true" t="shared" si="20" ref="AD25:AI25">SUM(AD18:AD24)</f>
        <v>0</v>
      </c>
      <c r="AE25" s="1076">
        <f t="shared" si="20"/>
        <v>0</v>
      </c>
      <c r="AF25" s="237">
        <f t="shared" si="20"/>
        <v>0</v>
      </c>
      <c r="AG25" s="238">
        <f t="shared" si="20"/>
        <v>0</v>
      </c>
      <c r="AH25" s="239">
        <f t="shared" si="20"/>
        <v>0</v>
      </c>
      <c r="AI25" s="1078">
        <f t="shared" si="20"/>
        <v>0</v>
      </c>
      <c r="AJ25" s="1015" t="e">
        <f t="shared" si="18"/>
        <v>#DIV/0!</v>
      </c>
      <c r="AK25" s="240">
        <f>SUM(AK18:AK24)</f>
        <v>0</v>
      </c>
    </row>
    <row r="26" spans="1:37" s="236" customFormat="1" ht="13.5" thickBot="1">
      <c r="A26" s="289">
        <v>3</v>
      </c>
      <c r="B26" s="440" t="s">
        <v>215</v>
      </c>
      <c r="C26" s="241">
        <f aca="true" t="shared" si="21" ref="C26:AI26">C8+C9+C10</f>
        <v>0</v>
      </c>
      <c r="D26" s="242">
        <f t="shared" si="21"/>
        <v>0</v>
      </c>
      <c r="E26" s="242">
        <f t="shared" si="21"/>
        <v>0</v>
      </c>
      <c r="F26" s="242">
        <f t="shared" si="21"/>
        <v>0</v>
      </c>
      <c r="G26" s="242">
        <f t="shared" si="21"/>
        <v>0</v>
      </c>
      <c r="H26" s="242">
        <f t="shared" si="21"/>
        <v>0</v>
      </c>
      <c r="I26" s="242">
        <f t="shared" si="21"/>
        <v>0</v>
      </c>
      <c r="J26" s="283">
        <f t="shared" si="21"/>
        <v>0</v>
      </c>
      <c r="K26" s="241">
        <f t="shared" si="21"/>
        <v>0</v>
      </c>
      <c r="L26" s="242">
        <f t="shared" si="21"/>
        <v>0</v>
      </c>
      <c r="M26" s="243">
        <f t="shared" si="21"/>
        <v>0</v>
      </c>
      <c r="N26" s="286">
        <f t="shared" si="21"/>
        <v>0</v>
      </c>
      <c r="O26" s="287">
        <f t="shared" si="21"/>
        <v>0</v>
      </c>
      <c r="P26" s="287">
        <f t="shared" si="21"/>
        <v>0</v>
      </c>
      <c r="Q26" s="287">
        <f t="shared" si="21"/>
        <v>0</v>
      </c>
      <c r="R26" s="287">
        <f t="shared" si="21"/>
        <v>0</v>
      </c>
      <c r="S26" s="287">
        <f t="shared" si="21"/>
        <v>0</v>
      </c>
      <c r="T26" s="287">
        <f t="shared" si="21"/>
        <v>0</v>
      </c>
      <c r="U26" s="287">
        <f t="shared" si="21"/>
        <v>0</v>
      </c>
      <c r="V26" s="287">
        <f t="shared" si="21"/>
        <v>0</v>
      </c>
      <c r="W26" s="288">
        <f t="shared" si="21"/>
        <v>0</v>
      </c>
      <c r="X26" s="241">
        <f t="shared" si="21"/>
        <v>0</v>
      </c>
      <c r="Y26" s="245">
        <f t="shared" si="21"/>
        <v>0</v>
      </c>
      <c r="Z26" s="244">
        <f t="shared" si="21"/>
        <v>0</v>
      </c>
      <c r="AA26" s="242">
        <f t="shared" si="21"/>
        <v>0</v>
      </c>
      <c r="AB26" s="242">
        <f t="shared" si="21"/>
        <v>0</v>
      </c>
      <c r="AC26" s="243">
        <f t="shared" si="21"/>
        <v>0</v>
      </c>
      <c r="AD26" s="244">
        <f t="shared" si="21"/>
        <v>0</v>
      </c>
      <c r="AE26" s="1077">
        <f t="shared" si="21"/>
        <v>0</v>
      </c>
      <c r="AF26" s="241">
        <f t="shared" si="21"/>
        <v>0</v>
      </c>
      <c r="AG26" s="244">
        <f t="shared" si="21"/>
        <v>0</v>
      </c>
      <c r="AH26" s="245">
        <f t="shared" si="21"/>
        <v>0</v>
      </c>
      <c r="AI26" s="244">
        <f t="shared" si="21"/>
        <v>0</v>
      </c>
      <c r="AJ26" s="1016" t="e">
        <f t="shared" si="18"/>
        <v>#DIV/0!</v>
      </c>
      <c r="AK26" s="1075">
        <f>AK8+AK9+AK10</f>
        <v>0</v>
      </c>
    </row>
    <row r="27" spans="1:37" s="2" customFormat="1" ht="13.5" thickBot="1">
      <c r="A27" s="291">
        <v>11</v>
      </c>
      <c r="B27" s="250" t="s">
        <v>216</v>
      </c>
      <c r="C27" s="199">
        <f>C28-C26</f>
        <v>0</v>
      </c>
      <c r="D27" s="233">
        <f aca="true" t="shared" si="22" ref="D27:M27">D28-D26</f>
        <v>0</v>
      </c>
      <c r="E27" s="233">
        <f t="shared" si="22"/>
        <v>0</v>
      </c>
      <c r="F27" s="233">
        <f t="shared" si="22"/>
        <v>0</v>
      </c>
      <c r="G27" s="233">
        <f t="shared" si="22"/>
        <v>0</v>
      </c>
      <c r="H27" s="233">
        <f t="shared" si="22"/>
        <v>0</v>
      </c>
      <c r="I27" s="233">
        <f t="shared" si="22"/>
        <v>0</v>
      </c>
      <c r="J27" s="200">
        <f t="shared" si="22"/>
        <v>0</v>
      </c>
      <c r="K27" s="188">
        <f t="shared" si="22"/>
        <v>0</v>
      </c>
      <c r="L27" s="234">
        <f t="shared" si="22"/>
        <v>0</v>
      </c>
      <c r="M27" s="189">
        <f t="shared" si="22"/>
        <v>0</v>
      </c>
      <c r="N27" s="188">
        <f aca="true" t="shared" si="23" ref="N27:AC27">N28-N26</f>
        <v>0</v>
      </c>
      <c r="O27" s="234">
        <f t="shared" si="23"/>
        <v>0</v>
      </c>
      <c r="P27" s="234">
        <f t="shared" si="23"/>
        <v>0</v>
      </c>
      <c r="Q27" s="234">
        <f t="shared" si="23"/>
        <v>0</v>
      </c>
      <c r="R27" s="234">
        <f t="shared" si="23"/>
        <v>0</v>
      </c>
      <c r="S27" s="234">
        <f t="shared" si="23"/>
        <v>0</v>
      </c>
      <c r="T27" s="234">
        <f t="shared" si="23"/>
        <v>0</v>
      </c>
      <c r="U27" s="234">
        <f t="shared" si="23"/>
        <v>0</v>
      </c>
      <c r="V27" s="234">
        <f t="shared" si="23"/>
        <v>0</v>
      </c>
      <c r="W27" s="235">
        <f t="shared" si="23"/>
        <v>0</v>
      </c>
      <c r="X27" s="285">
        <f t="shared" si="23"/>
        <v>0</v>
      </c>
      <c r="Y27" s="235">
        <f t="shared" si="23"/>
        <v>0</v>
      </c>
      <c r="Z27" s="201">
        <f t="shared" si="23"/>
        <v>0</v>
      </c>
      <c r="AA27" s="233">
        <f t="shared" si="23"/>
        <v>0</v>
      </c>
      <c r="AB27" s="233">
        <f t="shared" si="23"/>
        <v>0</v>
      </c>
      <c r="AC27" s="200">
        <f t="shared" si="23"/>
        <v>0</v>
      </c>
      <c r="AD27" s="201">
        <f t="shared" si="14"/>
        <v>0</v>
      </c>
      <c r="AE27" s="202">
        <f t="shared" si="15"/>
        <v>0</v>
      </c>
      <c r="AF27" s="199">
        <f>AB27+AD27</f>
        <v>0</v>
      </c>
      <c r="AG27" s="201">
        <f>AC27+AE27</f>
        <v>0</v>
      </c>
      <c r="AH27" s="246">
        <f>AD27+AF27</f>
        <v>0</v>
      </c>
      <c r="AI27" s="246">
        <f>AI28-AI26</f>
        <v>0</v>
      </c>
      <c r="AJ27" s="1017" t="e">
        <f t="shared" si="18"/>
        <v>#DIV/0!</v>
      </c>
      <c r="AK27" s="767">
        <f>AG27+AI27</f>
        <v>0</v>
      </c>
    </row>
    <row r="28" spans="1:37" s="2" customFormat="1" ht="13.5" thickBot="1">
      <c r="A28" s="290">
        <v>14</v>
      </c>
      <c r="B28" s="250" t="s">
        <v>217</v>
      </c>
      <c r="C28" s="199">
        <f aca="true" t="shared" si="24" ref="C28:AI28">C16+C25</f>
        <v>0</v>
      </c>
      <c r="D28" s="233">
        <f t="shared" si="24"/>
        <v>0</v>
      </c>
      <c r="E28" s="233">
        <f t="shared" si="24"/>
        <v>0</v>
      </c>
      <c r="F28" s="233">
        <f t="shared" si="24"/>
        <v>0</v>
      </c>
      <c r="G28" s="233">
        <f t="shared" si="24"/>
        <v>0</v>
      </c>
      <c r="H28" s="233">
        <f t="shared" si="24"/>
        <v>0</v>
      </c>
      <c r="I28" s="233">
        <f t="shared" si="24"/>
        <v>0</v>
      </c>
      <c r="J28" s="200">
        <f t="shared" si="24"/>
        <v>0</v>
      </c>
      <c r="K28" s="199">
        <f t="shared" si="24"/>
        <v>0</v>
      </c>
      <c r="L28" s="233">
        <f t="shared" si="24"/>
        <v>0</v>
      </c>
      <c r="M28" s="282">
        <f t="shared" si="24"/>
        <v>0</v>
      </c>
      <c r="N28" s="199">
        <f t="shared" si="24"/>
        <v>0</v>
      </c>
      <c r="O28" s="233">
        <f t="shared" si="24"/>
        <v>0</v>
      </c>
      <c r="P28" s="233">
        <f t="shared" si="24"/>
        <v>0</v>
      </c>
      <c r="Q28" s="233">
        <f t="shared" si="24"/>
        <v>0</v>
      </c>
      <c r="R28" s="233">
        <f t="shared" si="24"/>
        <v>0</v>
      </c>
      <c r="S28" s="233">
        <f t="shared" si="24"/>
        <v>0</v>
      </c>
      <c r="T28" s="233">
        <f t="shared" si="24"/>
        <v>0</v>
      </c>
      <c r="U28" s="233">
        <f t="shared" si="24"/>
        <v>0</v>
      </c>
      <c r="V28" s="233">
        <f t="shared" si="24"/>
        <v>0</v>
      </c>
      <c r="W28" s="200">
        <f t="shared" si="24"/>
        <v>0</v>
      </c>
      <c r="X28" s="201">
        <f t="shared" si="24"/>
        <v>0</v>
      </c>
      <c r="Y28" s="200">
        <f t="shared" si="24"/>
        <v>0</v>
      </c>
      <c r="Z28" s="201">
        <f t="shared" si="24"/>
        <v>0</v>
      </c>
      <c r="AA28" s="233">
        <f t="shared" si="24"/>
        <v>0</v>
      </c>
      <c r="AB28" s="233">
        <f t="shared" si="24"/>
        <v>0</v>
      </c>
      <c r="AC28" s="200">
        <f t="shared" si="24"/>
        <v>0</v>
      </c>
      <c r="AD28" s="201">
        <f t="shared" si="24"/>
        <v>0</v>
      </c>
      <c r="AE28" s="282">
        <f t="shared" si="24"/>
        <v>0</v>
      </c>
      <c r="AF28" s="199">
        <f t="shared" si="24"/>
        <v>0</v>
      </c>
      <c r="AG28" s="201">
        <f t="shared" si="24"/>
        <v>0</v>
      </c>
      <c r="AH28" s="246">
        <f t="shared" si="24"/>
        <v>0</v>
      </c>
      <c r="AI28" s="246">
        <f t="shared" si="24"/>
        <v>0</v>
      </c>
      <c r="AJ28" s="1017" t="e">
        <f t="shared" si="18"/>
        <v>#DIV/0!</v>
      </c>
      <c r="AK28" s="767">
        <f>AK16+AK25</f>
        <v>0</v>
      </c>
    </row>
    <row r="29" ht="13.5" thickBot="1"/>
    <row r="30" spans="1:36" s="955" customFormat="1" ht="35.25" customHeight="1" thickBot="1">
      <c r="A30" s="2501" t="s">
        <v>393</v>
      </c>
      <c r="B30" s="2502"/>
      <c r="C30" s="2493" t="s">
        <v>395</v>
      </c>
      <c r="D30" s="2493"/>
      <c r="E30" s="2493"/>
      <c r="F30" s="2494"/>
      <c r="G30" s="2484" t="s">
        <v>412</v>
      </c>
      <c r="H30" s="2485"/>
      <c r="I30" s="2485"/>
      <c r="J30" s="2485"/>
      <c r="K30" s="2486"/>
      <c r="L30" s="2484" t="s">
        <v>410</v>
      </c>
      <c r="M30" s="2485"/>
      <c r="N30" s="2485"/>
      <c r="O30" s="2485"/>
      <c r="P30" s="2486"/>
      <c r="X30" s="1357"/>
      <c r="Y30" s="1357"/>
      <c r="AD30" s="1357"/>
      <c r="AE30" s="1357"/>
      <c r="AF30" s="1357"/>
      <c r="AG30" s="1357"/>
      <c r="AH30" s="1357"/>
      <c r="AJ30" s="954"/>
    </row>
    <row r="31" spans="1:36" s="955" customFormat="1" ht="13.5" customHeight="1">
      <c r="A31" s="2503" t="s">
        <v>394</v>
      </c>
      <c r="B31" s="2504"/>
      <c r="C31" s="2495"/>
      <c r="D31" s="2495"/>
      <c r="E31" s="2495"/>
      <c r="F31" s="2496"/>
      <c r="G31" s="2487"/>
      <c r="H31" s="2488"/>
      <c r="I31" s="2488"/>
      <c r="J31" s="2488"/>
      <c r="K31" s="2489"/>
      <c r="L31" s="2490"/>
      <c r="M31" s="2491"/>
      <c r="N31" s="2491"/>
      <c r="O31" s="2491"/>
      <c r="P31" s="2492"/>
      <c r="X31" s="1357"/>
      <c r="Y31" s="1357"/>
      <c r="AD31" s="1357"/>
      <c r="AE31" s="1357"/>
      <c r="AF31" s="1357"/>
      <c r="AG31" s="1357"/>
      <c r="AH31" s="1357"/>
      <c r="AJ31" s="954"/>
    </row>
    <row r="32" spans="1:36" s="955" customFormat="1" ht="12.75">
      <c r="A32" s="2505" t="s">
        <v>396</v>
      </c>
      <c r="B32" s="2506"/>
      <c r="C32" s="2497"/>
      <c r="D32" s="2497"/>
      <c r="E32" s="2497"/>
      <c r="F32" s="2498"/>
      <c r="G32" s="2473"/>
      <c r="H32" s="2474"/>
      <c r="I32" s="2474"/>
      <c r="J32" s="2474"/>
      <c r="K32" s="2475"/>
      <c r="L32" s="2476"/>
      <c r="M32" s="2477"/>
      <c r="N32" s="2477"/>
      <c r="O32" s="2477"/>
      <c r="P32" s="2478"/>
      <c r="X32" s="1357"/>
      <c r="Y32" s="1357"/>
      <c r="AD32" s="1357"/>
      <c r="AE32" s="1357"/>
      <c r="AF32" s="1357"/>
      <c r="AG32" s="1357"/>
      <c r="AH32" s="1357"/>
      <c r="AJ32" s="954"/>
    </row>
    <row r="33" spans="1:36" s="955" customFormat="1" ht="12.75">
      <c r="A33" s="2471" t="s">
        <v>397</v>
      </c>
      <c r="B33" s="2472"/>
      <c r="C33" s="2499"/>
      <c r="D33" s="2499"/>
      <c r="E33" s="2499"/>
      <c r="F33" s="2500"/>
      <c r="G33" s="2454"/>
      <c r="H33" s="2455"/>
      <c r="I33" s="2455"/>
      <c r="J33" s="2455"/>
      <c r="K33" s="2456"/>
      <c r="L33" s="2457"/>
      <c r="M33" s="2458"/>
      <c r="N33" s="2458"/>
      <c r="O33" s="2458"/>
      <c r="P33" s="2459"/>
      <c r="X33" s="1357"/>
      <c r="Y33" s="1357"/>
      <c r="AD33" s="1357"/>
      <c r="AE33" s="1357"/>
      <c r="AF33" s="1357"/>
      <c r="AG33" s="1357"/>
      <c r="AH33" s="1357"/>
      <c r="AJ33" s="954"/>
    </row>
    <row r="34" spans="1:36" ht="15" thickBot="1">
      <c r="A34" s="2461" t="s">
        <v>411</v>
      </c>
      <c r="B34" s="2462"/>
      <c r="C34" s="2463"/>
      <c r="D34" s="2463"/>
      <c r="E34" s="2463"/>
      <c r="F34" s="2464"/>
      <c r="G34" s="2465"/>
      <c r="H34" s="2466"/>
      <c r="I34" s="2466"/>
      <c r="J34" s="2466"/>
      <c r="K34" s="2467"/>
      <c r="L34" s="2468"/>
      <c r="M34" s="2469"/>
      <c r="N34" s="2469"/>
      <c r="O34" s="2469"/>
      <c r="P34" s="2470"/>
      <c r="Q34" s="64"/>
      <c r="R34" s="61"/>
      <c r="S34" s="61"/>
      <c r="T34" s="61"/>
      <c r="U34" s="61"/>
      <c r="V34" s="61"/>
      <c r="W34" s="61"/>
      <c r="X34" s="11"/>
      <c r="Y34" s="11"/>
      <c r="Z34" s="2460"/>
      <c r="AA34" s="2460"/>
      <c r="AB34" s="2460"/>
      <c r="AC34" s="61"/>
      <c r="AD34" s="516"/>
      <c r="AE34" s="516"/>
      <c r="AF34" s="516"/>
      <c r="AG34" s="516"/>
      <c r="AH34" s="516"/>
      <c r="AI34" s="61"/>
      <c r="AJ34" s="69"/>
    </row>
  </sheetData>
  <sheetProtection/>
  <mergeCells count="45">
    <mergeCell ref="A2:AH2"/>
    <mergeCell ref="A3:AH3"/>
    <mergeCell ref="A5:A6"/>
    <mergeCell ref="B5:B6"/>
    <mergeCell ref="C5:D5"/>
    <mergeCell ref="E5:F5"/>
    <mergeCell ref="G5:H5"/>
    <mergeCell ref="AD5:AE5"/>
    <mergeCell ref="P5:Q5"/>
    <mergeCell ref="R5:S5"/>
    <mergeCell ref="AK5:AK6"/>
    <mergeCell ref="AJ5:AJ6"/>
    <mergeCell ref="V5:W5"/>
    <mergeCell ref="AI5:AI6"/>
    <mergeCell ref="AE17:AK17"/>
    <mergeCell ref="AF5:AH5"/>
    <mergeCell ref="X5:Y5"/>
    <mergeCell ref="Z5:AA5"/>
    <mergeCell ref="AB5:AC5"/>
    <mergeCell ref="T5:U5"/>
    <mergeCell ref="A30:B30"/>
    <mergeCell ref="A31:B31"/>
    <mergeCell ref="A32:B32"/>
    <mergeCell ref="I5:J5"/>
    <mergeCell ref="K5:M5"/>
    <mergeCell ref="N5:O5"/>
    <mergeCell ref="A7:AK7"/>
    <mergeCell ref="G30:K30"/>
    <mergeCell ref="L30:P30"/>
    <mergeCell ref="G31:K31"/>
    <mergeCell ref="L31:P31"/>
    <mergeCell ref="A33:B33"/>
    <mergeCell ref="C30:F30"/>
    <mergeCell ref="C31:F31"/>
    <mergeCell ref="C32:F32"/>
    <mergeCell ref="C33:F33"/>
    <mergeCell ref="Z34:AB34"/>
    <mergeCell ref="A34:B34"/>
    <mergeCell ref="C34:F34"/>
    <mergeCell ref="G34:K34"/>
    <mergeCell ref="L34:P34"/>
    <mergeCell ref="G32:K32"/>
    <mergeCell ref="L32:P32"/>
    <mergeCell ref="G33:K33"/>
    <mergeCell ref="L33:P33"/>
  </mergeCells>
  <printOptions/>
  <pageMargins left="0.39" right="0.3" top="0.5" bottom="0.43" header="0.5" footer="0.5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AK17"/>
  <sheetViews>
    <sheetView zoomScalePageLayoutView="0" workbookViewId="0" topLeftCell="A1">
      <selection activeCell="AI30" sqref="AH28:AI30"/>
    </sheetView>
  </sheetViews>
  <sheetFormatPr defaultColWidth="9.00390625" defaultRowHeight="12.75"/>
  <cols>
    <col min="1" max="1" width="3.25390625" style="24" customWidth="1"/>
    <col min="2" max="2" width="26.75390625" style="24" customWidth="1"/>
    <col min="3" max="11" width="4.625" style="0" customWidth="1"/>
    <col min="12" max="13" width="5.625" style="0" customWidth="1"/>
    <col min="14" max="23" width="4.625" style="0" customWidth="1"/>
    <col min="24" max="24" width="4.625" style="2" customWidth="1"/>
    <col min="25" max="25" width="5.125" style="2" customWidth="1"/>
    <col min="26" max="29" width="4.625" style="0" customWidth="1"/>
    <col min="30" max="33" width="4.625" style="2" customWidth="1"/>
    <col min="34" max="34" width="5.375" style="2" customWidth="1"/>
    <col min="35" max="35" width="7.25390625" style="0" customWidth="1"/>
    <col min="36" max="36" width="6.75390625" style="0" customWidth="1"/>
    <col min="37" max="37" width="9.00390625" style="0" customWidth="1"/>
  </cols>
  <sheetData>
    <row r="1" ht="15.75">
      <c r="A1" s="1585" t="s">
        <v>416</v>
      </c>
    </row>
    <row r="2" spans="1:35" ht="18.75">
      <c r="A2" s="2550" t="s">
        <v>470</v>
      </c>
      <c r="B2" s="2550"/>
      <c r="C2" s="2550"/>
      <c r="D2" s="2550"/>
      <c r="E2" s="2550"/>
      <c r="F2" s="2550"/>
      <c r="G2" s="2550"/>
      <c r="H2" s="2550"/>
      <c r="I2" s="2550"/>
      <c r="J2" s="2550"/>
      <c r="K2" s="2550"/>
      <c r="L2" s="2550"/>
      <c r="M2" s="2550"/>
      <c r="N2" s="2550"/>
      <c r="O2" s="2550"/>
      <c r="P2" s="2550"/>
      <c r="Q2" s="2550"/>
      <c r="R2" s="2550"/>
      <c r="S2" s="2550"/>
      <c r="T2" s="2550"/>
      <c r="U2" s="2550"/>
      <c r="V2" s="2550"/>
      <c r="W2" s="2550"/>
      <c r="X2" s="2550"/>
      <c r="Y2" s="2550"/>
      <c r="Z2" s="2550"/>
      <c r="AA2" s="2550"/>
      <c r="AB2" s="2550"/>
      <c r="AC2" s="2550"/>
      <c r="AD2" s="2550"/>
      <c r="AE2" s="2550"/>
      <c r="AF2" s="2550"/>
      <c r="AG2" s="2550"/>
      <c r="AH2" s="2550"/>
      <c r="AI2" s="10"/>
    </row>
    <row r="3" spans="1:35" ht="18.75">
      <c r="A3" s="2550" t="s">
        <v>471</v>
      </c>
      <c r="B3" s="2550"/>
      <c r="C3" s="2550"/>
      <c r="D3" s="2550"/>
      <c r="E3" s="2550"/>
      <c r="F3" s="2550"/>
      <c r="G3" s="2550"/>
      <c r="H3" s="2550"/>
      <c r="I3" s="2550"/>
      <c r="J3" s="2550"/>
      <c r="K3" s="2550"/>
      <c r="L3" s="2550"/>
      <c r="M3" s="2550"/>
      <c r="N3" s="2550"/>
      <c r="O3" s="2550"/>
      <c r="P3" s="2550"/>
      <c r="Q3" s="2550"/>
      <c r="R3" s="2550"/>
      <c r="S3" s="2550"/>
      <c r="T3" s="2550"/>
      <c r="U3" s="2550"/>
      <c r="V3" s="2550"/>
      <c r="W3" s="2550"/>
      <c r="X3" s="2550"/>
      <c r="Y3" s="2550"/>
      <c r="Z3" s="2550"/>
      <c r="AA3" s="2550"/>
      <c r="AB3" s="2550"/>
      <c r="AC3" s="2550"/>
      <c r="AD3" s="2550"/>
      <c r="AE3" s="2550"/>
      <c r="AF3" s="2550"/>
      <c r="AG3" s="2550"/>
      <c r="AH3" s="2550"/>
      <c r="AI3" s="3"/>
    </row>
    <row r="4" ht="13.5" thickBot="1">
      <c r="A4" s="49"/>
    </row>
    <row r="5" spans="1:37" ht="24" customHeight="1">
      <c r="A5" s="2520" t="s">
        <v>193</v>
      </c>
      <c r="B5" s="2528" t="s">
        <v>222</v>
      </c>
      <c r="C5" s="2541" t="s">
        <v>194</v>
      </c>
      <c r="D5" s="2510"/>
      <c r="E5" s="2510" t="s">
        <v>198</v>
      </c>
      <c r="F5" s="2510"/>
      <c r="G5" s="2510" t="s">
        <v>199</v>
      </c>
      <c r="H5" s="2510"/>
      <c r="I5" s="2510" t="s">
        <v>200</v>
      </c>
      <c r="J5" s="2514"/>
      <c r="K5" s="2511" t="s">
        <v>218</v>
      </c>
      <c r="L5" s="2539"/>
      <c r="M5" s="2540"/>
      <c r="N5" s="2541" t="s">
        <v>202</v>
      </c>
      <c r="O5" s="2510"/>
      <c r="P5" s="2510" t="s">
        <v>203</v>
      </c>
      <c r="Q5" s="2510"/>
      <c r="R5" s="2510" t="s">
        <v>204</v>
      </c>
      <c r="S5" s="2510"/>
      <c r="T5" s="2510" t="s">
        <v>205</v>
      </c>
      <c r="U5" s="2510"/>
      <c r="V5" s="2510" t="s">
        <v>206</v>
      </c>
      <c r="W5" s="2514"/>
      <c r="X5" s="2511" t="s">
        <v>219</v>
      </c>
      <c r="Y5" s="2513"/>
      <c r="Z5" s="2541" t="s">
        <v>207</v>
      </c>
      <c r="AA5" s="2510"/>
      <c r="AB5" s="2510" t="s">
        <v>208</v>
      </c>
      <c r="AC5" s="2514"/>
      <c r="AD5" s="2511" t="s">
        <v>220</v>
      </c>
      <c r="AE5" s="2513"/>
      <c r="AF5" s="2549" t="s">
        <v>221</v>
      </c>
      <c r="AG5" s="2539"/>
      <c r="AH5" s="2513"/>
      <c r="AI5" s="2545" t="s">
        <v>214</v>
      </c>
      <c r="AJ5" s="2520" t="s">
        <v>378</v>
      </c>
      <c r="AK5" s="2520" t="s">
        <v>380</v>
      </c>
    </row>
    <row r="6" spans="1:37" ht="46.5" customHeight="1" thickBot="1">
      <c r="A6" s="2534"/>
      <c r="B6" s="2529"/>
      <c r="C6" s="20" t="s">
        <v>196</v>
      </c>
      <c r="D6" s="18" t="s">
        <v>197</v>
      </c>
      <c r="E6" s="18" t="s">
        <v>196</v>
      </c>
      <c r="F6" s="18" t="s">
        <v>197</v>
      </c>
      <c r="G6" s="18" t="s">
        <v>196</v>
      </c>
      <c r="H6" s="18" t="s">
        <v>197</v>
      </c>
      <c r="I6" s="18" t="s">
        <v>196</v>
      </c>
      <c r="J6" s="19" t="s">
        <v>197</v>
      </c>
      <c r="K6" s="177" t="s">
        <v>196</v>
      </c>
      <c r="L6" s="277" t="s">
        <v>201</v>
      </c>
      <c r="M6" s="178" t="s">
        <v>197</v>
      </c>
      <c r="N6" s="13" t="s">
        <v>196</v>
      </c>
      <c r="O6" s="14" t="s">
        <v>197</v>
      </c>
      <c r="P6" s="14" t="s">
        <v>196</v>
      </c>
      <c r="Q6" s="14" t="s">
        <v>197</v>
      </c>
      <c r="R6" s="14" t="s">
        <v>196</v>
      </c>
      <c r="S6" s="14" t="s">
        <v>197</v>
      </c>
      <c r="T6" s="14" t="s">
        <v>196</v>
      </c>
      <c r="U6" s="14" t="s">
        <v>197</v>
      </c>
      <c r="V6" s="14" t="s">
        <v>196</v>
      </c>
      <c r="W6" s="16" t="s">
        <v>197</v>
      </c>
      <c r="X6" s="180" t="s">
        <v>196</v>
      </c>
      <c r="Y6" s="181" t="s">
        <v>197</v>
      </c>
      <c r="Z6" s="13" t="s">
        <v>196</v>
      </c>
      <c r="AA6" s="14" t="s">
        <v>197</v>
      </c>
      <c r="AB6" s="14" t="s">
        <v>196</v>
      </c>
      <c r="AC6" s="16" t="s">
        <v>197</v>
      </c>
      <c r="AD6" s="180" t="s">
        <v>196</v>
      </c>
      <c r="AE6" s="181" t="s">
        <v>197</v>
      </c>
      <c r="AF6" s="204" t="s">
        <v>196</v>
      </c>
      <c r="AG6" s="281" t="s">
        <v>201</v>
      </c>
      <c r="AH6" s="181" t="s">
        <v>197</v>
      </c>
      <c r="AI6" s="2546"/>
      <c r="AJ6" s="2521"/>
      <c r="AK6" s="2521"/>
    </row>
    <row r="7" spans="1:37" ht="13.5" thickBot="1">
      <c r="A7" s="2542" t="s">
        <v>210</v>
      </c>
      <c r="B7" s="2543"/>
      <c r="C7" s="2543"/>
      <c r="D7" s="2543"/>
      <c r="E7" s="2543"/>
      <c r="F7" s="2543"/>
      <c r="G7" s="2543"/>
      <c r="H7" s="2543"/>
      <c r="I7" s="2543"/>
      <c r="J7" s="2543"/>
      <c r="K7" s="2543"/>
      <c r="L7" s="2543"/>
      <c r="M7" s="2543"/>
      <c r="N7" s="2543"/>
      <c r="O7" s="2543"/>
      <c r="P7" s="2543"/>
      <c r="Q7" s="2543"/>
      <c r="R7" s="2543"/>
      <c r="S7" s="2543"/>
      <c r="T7" s="2543"/>
      <c r="U7" s="2543"/>
      <c r="V7" s="2543"/>
      <c r="W7" s="2543"/>
      <c r="X7" s="2543"/>
      <c r="Y7" s="2543"/>
      <c r="Z7" s="2543"/>
      <c r="AA7" s="2543"/>
      <c r="AB7" s="2543"/>
      <c r="AC7" s="2543"/>
      <c r="AD7" s="2543"/>
      <c r="AE7" s="2543"/>
      <c r="AF7" s="2543"/>
      <c r="AG7" s="2543"/>
      <c r="AH7" s="2543"/>
      <c r="AI7" s="2543"/>
      <c r="AJ7" s="2543"/>
      <c r="AK7" s="2544"/>
    </row>
    <row r="8" spans="1:37" ht="12.75">
      <c r="A8" s="946">
        <v>1</v>
      </c>
      <c r="B8" s="697" t="s">
        <v>162</v>
      </c>
      <c r="C8" s="852"/>
      <c r="D8" s="68"/>
      <c r="E8" s="68"/>
      <c r="F8" s="68"/>
      <c r="G8" s="68"/>
      <c r="H8" s="68"/>
      <c r="I8" s="68"/>
      <c r="J8" s="85"/>
      <c r="K8" s="257">
        <f>C8+E8+G8+I8</f>
        <v>0</v>
      </c>
      <c r="L8" s="279"/>
      <c r="M8" s="258">
        <f>D8+F8+H8+J8</f>
        <v>0</v>
      </c>
      <c r="N8" s="96"/>
      <c r="O8" s="68"/>
      <c r="P8" s="68"/>
      <c r="Q8" s="68"/>
      <c r="R8" s="68"/>
      <c r="S8" s="68"/>
      <c r="T8" s="68"/>
      <c r="U8" s="68"/>
      <c r="V8" s="68"/>
      <c r="W8" s="85"/>
      <c r="X8" s="184">
        <f>N8+P8+R8+T8+V8</f>
        <v>0</v>
      </c>
      <c r="Y8" s="185">
        <f>O8+Q8+S8+U8+W8</f>
        <v>0</v>
      </c>
      <c r="Z8" s="96"/>
      <c r="AA8" s="68"/>
      <c r="AB8" s="68"/>
      <c r="AC8" s="82"/>
      <c r="AD8" s="184">
        <f>Z8+AB8</f>
        <v>0</v>
      </c>
      <c r="AE8" s="208">
        <f>AA8+AC8</f>
        <v>0</v>
      </c>
      <c r="AF8" s="209">
        <f>K8+X8+AD8</f>
        <v>0</v>
      </c>
      <c r="AG8" s="185"/>
      <c r="AH8" s="210">
        <f>M8+Y8+AE8</f>
        <v>0</v>
      </c>
      <c r="AI8" s="175"/>
      <c r="AJ8" s="1010" t="e">
        <f>AH8/AF8</f>
        <v>#DIV/0!</v>
      </c>
      <c r="AK8" s="1019"/>
    </row>
    <row r="9" spans="1:37" ht="13.5" thickBot="1">
      <c r="A9" s="1274">
        <v>2</v>
      </c>
      <c r="B9" s="1270" t="s">
        <v>166</v>
      </c>
      <c r="C9" s="880"/>
      <c r="D9" s="881"/>
      <c r="E9" s="881"/>
      <c r="F9" s="881"/>
      <c r="G9" s="881"/>
      <c r="H9" s="881"/>
      <c r="I9" s="881"/>
      <c r="J9" s="910"/>
      <c r="K9" s="1939">
        <f>C9+E9+G9+I9</f>
        <v>0</v>
      </c>
      <c r="L9" s="1940"/>
      <c r="M9" s="1941">
        <f>D9+F9+H9+J9</f>
        <v>0</v>
      </c>
      <c r="N9" s="1749"/>
      <c r="O9" s="881"/>
      <c r="P9" s="881"/>
      <c r="Q9" s="881"/>
      <c r="R9" s="881"/>
      <c r="S9" s="881"/>
      <c r="T9" s="881"/>
      <c r="U9" s="881"/>
      <c r="V9" s="881"/>
      <c r="W9" s="910"/>
      <c r="X9" s="1942">
        <f>N9+P9+R9+T9+V9</f>
        <v>0</v>
      </c>
      <c r="Y9" s="1943">
        <f>O9+Q9+S9+U9+W9</f>
        <v>0</v>
      </c>
      <c r="Z9" s="1749"/>
      <c r="AA9" s="881"/>
      <c r="AB9" s="881"/>
      <c r="AC9" s="882"/>
      <c r="AD9" s="1942">
        <f>Z9+AB9</f>
        <v>0</v>
      </c>
      <c r="AE9" s="1944">
        <f>AA9+AC9</f>
        <v>0</v>
      </c>
      <c r="AF9" s="1945">
        <f>K9+X9+AD9</f>
        <v>0</v>
      </c>
      <c r="AG9" s="1943"/>
      <c r="AH9" s="1946">
        <f>M9+Y9+AE9</f>
        <v>0</v>
      </c>
      <c r="AI9" s="176"/>
      <c r="AJ9" s="1012" t="e">
        <f>AH9/AF9</f>
        <v>#DIV/0!</v>
      </c>
      <c r="AK9" s="1073"/>
    </row>
    <row r="10" spans="1:37" s="2" customFormat="1" ht="13.5" thickBot="1">
      <c r="A10" s="251">
        <v>2</v>
      </c>
      <c r="B10" s="252" t="s">
        <v>280</v>
      </c>
      <c r="C10" s="285">
        <f aca="true" t="shared" si="0" ref="C10:AI10">SUM(C8:C9)</f>
        <v>0</v>
      </c>
      <c r="D10" s="234">
        <f t="shared" si="0"/>
        <v>0</v>
      </c>
      <c r="E10" s="234">
        <f t="shared" si="0"/>
        <v>0</v>
      </c>
      <c r="F10" s="234">
        <f t="shared" si="0"/>
        <v>0</v>
      </c>
      <c r="G10" s="234">
        <f t="shared" si="0"/>
        <v>0</v>
      </c>
      <c r="H10" s="234">
        <f t="shared" si="0"/>
        <v>0</v>
      </c>
      <c r="I10" s="234">
        <f t="shared" si="0"/>
        <v>0</v>
      </c>
      <c r="J10" s="723">
        <f t="shared" si="0"/>
        <v>0</v>
      </c>
      <c r="K10" s="188">
        <f t="shared" si="0"/>
        <v>0</v>
      </c>
      <c r="L10" s="188">
        <f t="shared" si="0"/>
        <v>0</v>
      </c>
      <c r="M10" s="235">
        <f t="shared" si="0"/>
        <v>0</v>
      </c>
      <c r="N10" s="188">
        <f t="shared" si="0"/>
        <v>0</v>
      </c>
      <c r="O10" s="234">
        <f t="shared" si="0"/>
        <v>0</v>
      </c>
      <c r="P10" s="234">
        <f t="shared" si="0"/>
        <v>0</v>
      </c>
      <c r="Q10" s="234">
        <f t="shared" si="0"/>
        <v>0</v>
      </c>
      <c r="R10" s="234">
        <f t="shared" si="0"/>
        <v>0</v>
      </c>
      <c r="S10" s="234">
        <f t="shared" si="0"/>
        <v>0</v>
      </c>
      <c r="T10" s="234">
        <f t="shared" si="0"/>
        <v>0</v>
      </c>
      <c r="U10" s="234">
        <f t="shared" si="0"/>
        <v>0</v>
      </c>
      <c r="V10" s="234">
        <f t="shared" si="0"/>
        <v>0</v>
      </c>
      <c r="W10" s="235">
        <f t="shared" si="0"/>
        <v>0</v>
      </c>
      <c r="X10" s="188">
        <f t="shared" si="0"/>
        <v>0</v>
      </c>
      <c r="Y10" s="189">
        <f t="shared" si="0"/>
        <v>0</v>
      </c>
      <c r="Z10" s="888">
        <f t="shared" si="0"/>
        <v>0</v>
      </c>
      <c r="AA10" s="889">
        <f t="shared" si="0"/>
        <v>0</v>
      </c>
      <c r="AB10" s="889">
        <f t="shared" si="0"/>
        <v>0</v>
      </c>
      <c r="AC10" s="929">
        <f t="shared" si="0"/>
        <v>0</v>
      </c>
      <c r="AD10" s="188">
        <f t="shared" si="0"/>
        <v>0</v>
      </c>
      <c r="AE10" s="235">
        <f t="shared" si="0"/>
        <v>0</v>
      </c>
      <c r="AF10" s="285">
        <f t="shared" si="0"/>
        <v>0</v>
      </c>
      <c r="AG10" s="285">
        <f t="shared" si="0"/>
        <v>0</v>
      </c>
      <c r="AH10" s="723">
        <f t="shared" si="0"/>
        <v>0</v>
      </c>
      <c r="AI10" s="203">
        <f t="shared" si="0"/>
        <v>0</v>
      </c>
      <c r="AJ10" s="1013" t="e">
        <f>AH10/AF10</f>
        <v>#DIV/0!</v>
      </c>
      <c r="AK10" s="754">
        <f>SUM(AK8:AK9)</f>
        <v>0</v>
      </c>
    </row>
    <row r="11" spans="1:37" s="2" customFormat="1" ht="13.5" thickBot="1">
      <c r="A11" s="290">
        <v>2</v>
      </c>
      <c r="B11" s="250" t="s">
        <v>217</v>
      </c>
      <c r="C11" s="199">
        <f>C10</f>
        <v>0</v>
      </c>
      <c r="D11" s="199">
        <f aca="true" t="shared" si="1" ref="D11:AK11">D10</f>
        <v>0</v>
      </c>
      <c r="E11" s="199">
        <f t="shared" si="1"/>
        <v>0</v>
      </c>
      <c r="F11" s="199">
        <f t="shared" si="1"/>
        <v>0</v>
      </c>
      <c r="G11" s="199">
        <f t="shared" si="1"/>
        <v>0</v>
      </c>
      <c r="H11" s="199">
        <f t="shared" si="1"/>
        <v>0</v>
      </c>
      <c r="I11" s="199">
        <f t="shared" si="1"/>
        <v>0</v>
      </c>
      <c r="J11" s="199">
        <f t="shared" si="1"/>
        <v>0</v>
      </c>
      <c r="K11" s="199">
        <f t="shared" si="1"/>
        <v>0</v>
      </c>
      <c r="L11" s="199">
        <f t="shared" si="1"/>
        <v>0</v>
      </c>
      <c r="M11" s="199">
        <f t="shared" si="1"/>
        <v>0</v>
      </c>
      <c r="N11" s="199">
        <f t="shared" si="1"/>
        <v>0</v>
      </c>
      <c r="O11" s="199">
        <f t="shared" si="1"/>
        <v>0</v>
      </c>
      <c r="P11" s="199">
        <f t="shared" si="1"/>
        <v>0</v>
      </c>
      <c r="Q11" s="199">
        <f t="shared" si="1"/>
        <v>0</v>
      </c>
      <c r="R11" s="199">
        <f t="shared" si="1"/>
        <v>0</v>
      </c>
      <c r="S11" s="199">
        <f t="shared" si="1"/>
        <v>0</v>
      </c>
      <c r="T11" s="199">
        <f t="shared" si="1"/>
        <v>0</v>
      </c>
      <c r="U11" s="199">
        <f t="shared" si="1"/>
        <v>0</v>
      </c>
      <c r="V11" s="199">
        <f t="shared" si="1"/>
        <v>0</v>
      </c>
      <c r="W11" s="199">
        <f t="shared" si="1"/>
        <v>0</v>
      </c>
      <c r="X11" s="199">
        <f t="shared" si="1"/>
        <v>0</v>
      </c>
      <c r="Y11" s="199">
        <f t="shared" si="1"/>
        <v>0</v>
      </c>
      <c r="Z11" s="199">
        <f t="shared" si="1"/>
        <v>0</v>
      </c>
      <c r="AA11" s="199">
        <f t="shared" si="1"/>
        <v>0</v>
      </c>
      <c r="AB11" s="199">
        <f t="shared" si="1"/>
        <v>0</v>
      </c>
      <c r="AC11" s="199">
        <f t="shared" si="1"/>
        <v>0</v>
      </c>
      <c r="AD11" s="199">
        <f t="shared" si="1"/>
        <v>0</v>
      </c>
      <c r="AE11" s="199">
        <f t="shared" si="1"/>
        <v>0</v>
      </c>
      <c r="AF11" s="199">
        <f t="shared" si="1"/>
        <v>0</v>
      </c>
      <c r="AG11" s="199">
        <f t="shared" si="1"/>
        <v>0</v>
      </c>
      <c r="AH11" s="199">
        <f t="shared" si="1"/>
        <v>0</v>
      </c>
      <c r="AI11" s="199">
        <f t="shared" si="1"/>
        <v>0</v>
      </c>
      <c r="AJ11" s="199" t="e">
        <f t="shared" si="1"/>
        <v>#DIV/0!</v>
      </c>
      <c r="AK11" s="199">
        <f t="shared" si="1"/>
        <v>0</v>
      </c>
    </row>
    <row r="12" ht="13.5" thickBot="1"/>
    <row r="13" spans="1:36" s="955" customFormat="1" ht="35.25" customHeight="1" thickBot="1">
      <c r="A13" s="2501" t="s">
        <v>393</v>
      </c>
      <c r="B13" s="2502"/>
      <c r="C13" s="2493" t="s">
        <v>395</v>
      </c>
      <c r="D13" s="2493"/>
      <c r="E13" s="2493"/>
      <c r="F13" s="2494"/>
      <c r="G13" s="2484" t="s">
        <v>412</v>
      </c>
      <c r="H13" s="2485"/>
      <c r="I13" s="2485"/>
      <c r="J13" s="2485"/>
      <c r="K13" s="2486"/>
      <c r="L13" s="2484" t="s">
        <v>410</v>
      </c>
      <c r="M13" s="2485"/>
      <c r="N13" s="2485"/>
      <c r="O13" s="2485"/>
      <c r="P13" s="2486"/>
      <c r="X13" s="1357"/>
      <c r="Y13" s="1357"/>
      <c r="AD13" s="1357"/>
      <c r="AE13" s="1357"/>
      <c r="AF13" s="1357"/>
      <c r="AG13" s="1357"/>
      <c r="AH13" s="1357"/>
      <c r="AJ13" s="954"/>
    </row>
    <row r="14" spans="1:36" s="955" customFormat="1" ht="13.5" customHeight="1">
      <c r="A14" s="2503" t="s">
        <v>394</v>
      </c>
      <c r="B14" s="2504"/>
      <c r="C14" s="2495"/>
      <c r="D14" s="2495"/>
      <c r="E14" s="2495"/>
      <c r="F14" s="2496"/>
      <c r="G14" s="2487"/>
      <c r="H14" s="2488"/>
      <c r="I14" s="2488"/>
      <c r="J14" s="2488"/>
      <c r="K14" s="2489"/>
      <c r="L14" s="2490"/>
      <c r="M14" s="2491"/>
      <c r="N14" s="2491"/>
      <c r="O14" s="2491"/>
      <c r="P14" s="2492"/>
      <c r="X14" s="1357"/>
      <c r="Y14" s="1357"/>
      <c r="AD14" s="1357"/>
      <c r="AE14" s="1357"/>
      <c r="AF14" s="1357"/>
      <c r="AG14" s="1357"/>
      <c r="AH14" s="1357"/>
      <c r="AJ14" s="954"/>
    </row>
    <row r="15" spans="1:36" s="955" customFormat="1" ht="12.75">
      <c r="A15" s="2505" t="s">
        <v>396</v>
      </c>
      <c r="B15" s="2506"/>
      <c r="C15" s="2497"/>
      <c r="D15" s="2497"/>
      <c r="E15" s="2497"/>
      <c r="F15" s="2498"/>
      <c r="G15" s="2473"/>
      <c r="H15" s="2474"/>
      <c r="I15" s="2474"/>
      <c r="J15" s="2474"/>
      <c r="K15" s="2475"/>
      <c r="L15" s="2476"/>
      <c r="M15" s="2477"/>
      <c r="N15" s="2477"/>
      <c r="O15" s="2477"/>
      <c r="P15" s="2478"/>
      <c r="X15" s="1357"/>
      <c r="Y15" s="1357"/>
      <c r="AD15" s="1357"/>
      <c r="AE15" s="1357"/>
      <c r="AF15" s="1357"/>
      <c r="AG15" s="1357"/>
      <c r="AH15" s="1357"/>
      <c r="AJ15" s="954"/>
    </row>
    <row r="16" spans="1:36" s="955" customFormat="1" ht="12.75">
      <c r="A16" s="2471" t="s">
        <v>397</v>
      </c>
      <c r="B16" s="2472"/>
      <c r="C16" s="2499"/>
      <c r="D16" s="2499"/>
      <c r="E16" s="2499"/>
      <c r="F16" s="2500"/>
      <c r="G16" s="2454"/>
      <c r="H16" s="2455"/>
      <c r="I16" s="2455"/>
      <c r="J16" s="2455"/>
      <c r="K16" s="2456"/>
      <c r="L16" s="2457"/>
      <c r="M16" s="2458"/>
      <c r="N16" s="2458"/>
      <c r="O16" s="2458"/>
      <c r="P16" s="2459"/>
      <c r="X16" s="1357"/>
      <c r="Y16" s="1357"/>
      <c r="AD16" s="1357"/>
      <c r="AE16" s="1357"/>
      <c r="AF16" s="1357"/>
      <c r="AG16" s="1357"/>
      <c r="AH16" s="1357"/>
      <c r="AJ16" s="954"/>
    </row>
    <row r="17" spans="1:36" ht="15" thickBot="1">
      <c r="A17" s="2461" t="s">
        <v>411</v>
      </c>
      <c r="B17" s="2462"/>
      <c r="C17" s="2463"/>
      <c r="D17" s="2463"/>
      <c r="E17" s="2463"/>
      <c r="F17" s="2464"/>
      <c r="G17" s="2465"/>
      <c r="H17" s="2466"/>
      <c r="I17" s="2466"/>
      <c r="J17" s="2466"/>
      <c r="K17" s="2467"/>
      <c r="L17" s="2468"/>
      <c r="M17" s="2469"/>
      <c r="N17" s="2469"/>
      <c r="O17" s="2469"/>
      <c r="P17" s="2470"/>
      <c r="Q17" s="64"/>
      <c r="R17" s="61"/>
      <c r="S17" s="61"/>
      <c r="T17" s="61"/>
      <c r="U17" s="61"/>
      <c r="V17" s="61"/>
      <c r="W17" s="61"/>
      <c r="X17" s="11"/>
      <c r="Y17" s="11"/>
      <c r="Z17" s="2460"/>
      <c r="AA17" s="2460"/>
      <c r="AB17" s="2460"/>
      <c r="AC17" s="61"/>
      <c r="AD17" s="516"/>
      <c r="AE17" s="516"/>
      <c r="AF17" s="516"/>
      <c r="AG17" s="516"/>
      <c r="AH17" s="516"/>
      <c r="AI17" s="61"/>
      <c r="AJ17" s="69"/>
    </row>
  </sheetData>
  <sheetProtection/>
  <mergeCells count="44">
    <mergeCell ref="Z17:AB17"/>
    <mergeCell ref="A16:B16"/>
    <mergeCell ref="C16:F16"/>
    <mergeCell ref="G16:K16"/>
    <mergeCell ref="L16:P16"/>
    <mergeCell ref="A17:B17"/>
    <mergeCell ref="C17:F17"/>
    <mergeCell ref="G17:K17"/>
    <mergeCell ref="L17:P17"/>
    <mergeCell ref="A14:B14"/>
    <mergeCell ref="C14:F14"/>
    <mergeCell ref="G14:K14"/>
    <mergeCell ref="L14:P14"/>
    <mergeCell ref="A15:B15"/>
    <mergeCell ref="C15:F15"/>
    <mergeCell ref="G15:K15"/>
    <mergeCell ref="L15:P15"/>
    <mergeCell ref="A7:AK7"/>
    <mergeCell ref="A13:B13"/>
    <mergeCell ref="C13:F13"/>
    <mergeCell ref="G13:K13"/>
    <mergeCell ref="L13:P13"/>
    <mergeCell ref="AB5:AC5"/>
    <mergeCell ref="AD5:AE5"/>
    <mergeCell ref="AF5:AH5"/>
    <mergeCell ref="AI5:AI6"/>
    <mergeCell ref="AJ5:AJ6"/>
    <mergeCell ref="AK5:AK6"/>
    <mergeCell ref="P5:Q5"/>
    <mergeCell ref="R5:S5"/>
    <mergeCell ref="T5:U5"/>
    <mergeCell ref="V5:W5"/>
    <mergeCell ref="X5:Y5"/>
    <mergeCell ref="Z5:AA5"/>
    <mergeCell ref="A2:AH2"/>
    <mergeCell ref="A3:AH3"/>
    <mergeCell ref="A5:A6"/>
    <mergeCell ref="B5:B6"/>
    <mergeCell ref="C5:D5"/>
    <mergeCell ref="E5:F5"/>
    <mergeCell ref="G5:H5"/>
    <mergeCell ref="I5:J5"/>
    <mergeCell ref="K5:M5"/>
    <mergeCell ref="N5:O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AK41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7" sqref="K7"/>
    </sheetView>
  </sheetViews>
  <sheetFormatPr defaultColWidth="9.00390625" defaultRowHeight="12.75"/>
  <cols>
    <col min="1" max="1" width="3.75390625" style="1" customWidth="1"/>
    <col min="2" max="2" width="23.25390625" style="49" customWidth="1"/>
    <col min="3" max="3" width="4.75390625" style="1" customWidth="1"/>
    <col min="4" max="4" width="6.00390625" style="1" customWidth="1"/>
    <col min="5" max="5" width="3.625" style="1" customWidth="1"/>
    <col min="6" max="6" width="5.125" style="1" customWidth="1"/>
    <col min="7" max="7" width="5.375" style="1" customWidth="1"/>
    <col min="8" max="8" width="4.75390625" style="1" customWidth="1"/>
    <col min="9" max="9" width="3.75390625" style="1" customWidth="1"/>
    <col min="10" max="10" width="4.875" style="1" customWidth="1"/>
    <col min="11" max="11" width="5.125" style="1" customWidth="1"/>
    <col min="12" max="12" width="5.625" style="1" customWidth="1"/>
    <col min="13" max="13" width="5.125" style="1" customWidth="1"/>
    <col min="14" max="15" width="5.25390625" style="1" customWidth="1"/>
    <col min="16" max="16" width="4.75390625" style="1" customWidth="1"/>
    <col min="17" max="17" width="4.25390625" style="1" customWidth="1"/>
    <col min="18" max="18" width="5.125" style="1" customWidth="1"/>
    <col min="19" max="19" width="4.625" style="1" customWidth="1"/>
    <col min="20" max="20" width="5.25390625" style="1" customWidth="1"/>
    <col min="21" max="21" width="4.625" style="1" customWidth="1"/>
    <col min="22" max="22" width="5.125" style="1" customWidth="1"/>
    <col min="23" max="23" width="5.00390625" style="1" customWidth="1"/>
    <col min="24" max="24" width="4.25390625" style="1" customWidth="1"/>
    <col min="25" max="25" width="5.125" style="1" customWidth="1"/>
    <col min="26" max="26" width="5.625" style="1" customWidth="1"/>
    <col min="27" max="27" width="5.375" style="1" customWidth="1"/>
    <col min="28" max="29" width="4.875" style="1" customWidth="1"/>
    <col min="30" max="34" width="5.75390625" style="1" customWidth="1"/>
    <col min="35" max="35" width="7.875" style="1" customWidth="1"/>
    <col min="36" max="36" width="8.25390625" style="1" customWidth="1"/>
    <col min="37" max="16384" width="9.125" style="1" customWidth="1"/>
  </cols>
  <sheetData>
    <row r="1" spans="1:36" ht="21" customHeight="1">
      <c r="A1" s="1585" t="s">
        <v>416</v>
      </c>
      <c r="B1" s="265"/>
      <c r="C1" s="87"/>
      <c r="D1" s="87"/>
      <c r="E1" s="87"/>
      <c r="F1" s="87"/>
      <c r="G1" s="87"/>
      <c r="H1" s="87"/>
      <c r="I1" s="87"/>
      <c r="J1" s="87"/>
      <c r="K1" s="87"/>
      <c r="L1" s="87"/>
      <c r="M1" s="263" t="s">
        <v>309</v>
      </c>
      <c r="N1" s="87"/>
      <c r="O1" s="2554"/>
      <c r="P1" s="2554"/>
      <c r="Q1" s="2554"/>
      <c r="R1" s="2554"/>
      <c r="S1" s="2554"/>
      <c r="T1" s="2554"/>
      <c r="U1" s="2554"/>
      <c r="V1" s="2554"/>
      <c r="W1" s="2554"/>
      <c r="X1" s="2554"/>
      <c r="Y1" s="2554"/>
      <c r="Z1" s="2554"/>
      <c r="AA1" s="2554"/>
      <c r="AB1" s="2554"/>
      <c r="AC1" s="2554"/>
      <c r="AD1" s="2554"/>
      <c r="AE1" s="2554"/>
      <c r="AF1" s="2554"/>
      <c r="AG1" s="2554"/>
      <c r="AH1" s="2554"/>
      <c r="AI1" s="2554"/>
      <c r="AJ1" s="2554"/>
    </row>
    <row r="2" spans="2:36" s="1288" customFormat="1" ht="22.5" customHeight="1">
      <c r="B2" s="2550" t="s">
        <v>195</v>
      </c>
      <c r="C2" s="2550"/>
      <c r="D2" s="2550"/>
      <c r="E2" s="2550"/>
      <c r="F2" s="2550"/>
      <c r="G2" s="2550"/>
      <c r="H2" s="2550"/>
      <c r="I2" s="2550"/>
      <c r="J2" s="2550"/>
      <c r="K2" s="2550"/>
      <c r="L2" s="2550"/>
      <c r="M2" s="2550"/>
      <c r="N2" s="2550"/>
      <c r="O2" s="2550"/>
      <c r="P2" s="2550"/>
      <c r="Q2" s="2550"/>
      <c r="R2" s="2550"/>
      <c r="S2" s="2550"/>
      <c r="T2" s="2550"/>
      <c r="U2" s="2550"/>
      <c r="V2" s="2550"/>
      <c r="W2" s="2550"/>
      <c r="X2" s="2550"/>
      <c r="Y2" s="2550"/>
      <c r="Z2" s="2550"/>
      <c r="AA2" s="2550"/>
      <c r="AB2" s="2550"/>
      <c r="AC2" s="2550"/>
      <c r="AD2" s="2550"/>
      <c r="AE2" s="2550"/>
      <c r="AF2" s="2550"/>
      <c r="AG2" s="2550"/>
      <c r="AH2" s="1289"/>
      <c r="AI2" s="1289" t="s">
        <v>310</v>
      </c>
      <c r="AJ2" s="1289"/>
    </row>
    <row r="3" spans="1:36" s="1288" customFormat="1" ht="17.25" customHeight="1" thickBot="1">
      <c r="A3" s="2550" t="s">
        <v>471</v>
      </c>
      <c r="B3" s="2550"/>
      <c r="C3" s="2550"/>
      <c r="D3" s="2550"/>
      <c r="E3" s="2550"/>
      <c r="F3" s="2550"/>
      <c r="G3" s="2550"/>
      <c r="H3" s="2550"/>
      <c r="I3" s="2550"/>
      <c r="J3" s="2550"/>
      <c r="K3" s="2550"/>
      <c r="L3" s="2550"/>
      <c r="M3" s="2550"/>
      <c r="N3" s="2550"/>
      <c r="O3" s="2550"/>
      <c r="P3" s="2550"/>
      <c r="Q3" s="2550"/>
      <c r="R3" s="2550"/>
      <c r="S3" s="2550"/>
      <c r="T3" s="2550"/>
      <c r="U3" s="2550"/>
      <c r="V3" s="2550"/>
      <c r="W3" s="2550"/>
      <c r="X3" s="2550"/>
      <c r="Y3" s="2550"/>
      <c r="Z3" s="2550"/>
      <c r="AA3" s="2550"/>
      <c r="AB3" s="2550"/>
      <c r="AC3" s="2550"/>
      <c r="AD3" s="2550"/>
      <c r="AE3" s="2550"/>
      <c r="AF3" s="2550"/>
      <c r="AG3" s="2550"/>
      <c r="AH3" s="2550"/>
      <c r="AI3" s="1289"/>
      <c r="AJ3" s="1289"/>
    </row>
    <row r="4" spans="1:37" ht="22.5" customHeight="1">
      <c r="A4" s="2520" t="s">
        <v>193</v>
      </c>
      <c r="B4" s="2528" t="s">
        <v>222</v>
      </c>
      <c r="C4" s="2541" t="s">
        <v>194</v>
      </c>
      <c r="D4" s="2510"/>
      <c r="E4" s="2510" t="s">
        <v>198</v>
      </c>
      <c r="F4" s="2510"/>
      <c r="G4" s="2510" t="s">
        <v>199</v>
      </c>
      <c r="H4" s="2510"/>
      <c r="I4" s="2510" t="s">
        <v>200</v>
      </c>
      <c r="J4" s="2514"/>
      <c r="K4" s="2511" t="s">
        <v>218</v>
      </c>
      <c r="L4" s="2539"/>
      <c r="M4" s="2540"/>
      <c r="N4" s="2541" t="s">
        <v>202</v>
      </c>
      <c r="O4" s="2510"/>
      <c r="P4" s="2510" t="s">
        <v>203</v>
      </c>
      <c r="Q4" s="2510"/>
      <c r="R4" s="2510" t="s">
        <v>204</v>
      </c>
      <c r="S4" s="2510"/>
      <c r="T4" s="2510" t="s">
        <v>205</v>
      </c>
      <c r="U4" s="2510"/>
      <c r="V4" s="2510" t="s">
        <v>206</v>
      </c>
      <c r="W4" s="2514"/>
      <c r="X4" s="2511" t="s">
        <v>219</v>
      </c>
      <c r="Y4" s="2513"/>
      <c r="Z4" s="2541" t="s">
        <v>207</v>
      </c>
      <c r="AA4" s="2510"/>
      <c r="AB4" s="2510" t="s">
        <v>208</v>
      </c>
      <c r="AC4" s="2514"/>
      <c r="AD4" s="2511" t="s">
        <v>220</v>
      </c>
      <c r="AE4" s="2513"/>
      <c r="AF4" s="2549" t="s">
        <v>221</v>
      </c>
      <c r="AG4" s="2539"/>
      <c r="AH4" s="2513"/>
      <c r="AI4" s="2545" t="s">
        <v>214</v>
      </c>
      <c r="AJ4" s="2520" t="s">
        <v>209</v>
      </c>
      <c r="AK4" s="2520" t="s">
        <v>380</v>
      </c>
    </row>
    <row r="5" spans="1:37" ht="52.5" customHeight="1" thickBot="1">
      <c r="A5" s="2534"/>
      <c r="B5" s="2555"/>
      <c r="C5" s="20" t="s">
        <v>196</v>
      </c>
      <c r="D5" s="18" t="s">
        <v>197</v>
      </c>
      <c r="E5" s="18" t="s">
        <v>196</v>
      </c>
      <c r="F5" s="18" t="s">
        <v>197</v>
      </c>
      <c r="G5" s="18" t="s">
        <v>196</v>
      </c>
      <c r="H5" s="18" t="s">
        <v>197</v>
      </c>
      <c r="I5" s="18" t="s">
        <v>196</v>
      </c>
      <c r="J5" s="19" t="s">
        <v>197</v>
      </c>
      <c r="K5" s="177" t="s">
        <v>196</v>
      </c>
      <c r="L5" s="277" t="s">
        <v>201</v>
      </c>
      <c r="M5" s="178" t="s">
        <v>197</v>
      </c>
      <c r="N5" s="20" t="s">
        <v>196</v>
      </c>
      <c r="O5" s="18" t="s">
        <v>197</v>
      </c>
      <c r="P5" s="18" t="s">
        <v>196</v>
      </c>
      <c r="Q5" s="18" t="s">
        <v>197</v>
      </c>
      <c r="R5" s="18" t="s">
        <v>196</v>
      </c>
      <c r="S5" s="18" t="s">
        <v>197</v>
      </c>
      <c r="T5" s="18" t="s">
        <v>196</v>
      </c>
      <c r="U5" s="18" t="s">
        <v>197</v>
      </c>
      <c r="V5" s="18" t="s">
        <v>196</v>
      </c>
      <c r="W5" s="19" t="s">
        <v>197</v>
      </c>
      <c r="X5" s="311" t="s">
        <v>196</v>
      </c>
      <c r="Y5" s="312" t="s">
        <v>197</v>
      </c>
      <c r="Z5" s="20" t="s">
        <v>196</v>
      </c>
      <c r="AA5" s="18" t="s">
        <v>197</v>
      </c>
      <c r="AB5" s="18" t="s">
        <v>196</v>
      </c>
      <c r="AC5" s="19" t="s">
        <v>197</v>
      </c>
      <c r="AD5" s="311" t="s">
        <v>196</v>
      </c>
      <c r="AE5" s="312" t="s">
        <v>197</v>
      </c>
      <c r="AF5" s="313" t="s">
        <v>196</v>
      </c>
      <c r="AG5" s="314" t="s">
        <v>201</v>
      </c>
      <c r="AH5" s="312" t="s">
        <v>197</v>
      </c>
      <c r="AI5" s="2557"/>
      <c r="AJ5" s="2534"/>
      <c r="AK5" s="2521"/>
    </row>
    <row r="6" spans="1:37" ht="12" customHeight="1" thickBot="1">
      <c r="A6" s="2558" t="s">
        <v>141</v>
      </c>
      <c r="B6" s="2559"/>
      <c r="C6" s="2559"/>
      <c r="D6" s="2559"/>
      <c r="E6" s="2559"/>
      <c r="F6" s="2559"/>
      <c r="G6" s="2559"/>
      <c r="H6" s="2559"/>
      <c r="I6" s="2559"/>
      <c r="J6" s="2559"/>
      <c r="K6" s="2559"/>
      <c r="L6" s="2559"/>
      <c r="M6" s="2559"/>
      <c r="N6" s="2559"/>
      <c r="O6" s="2559"/>
      <c r="P6" s="2559"/>
      <c r="Q6" s="2559"/>
      <c r="R6" s="2559"/>
      <c r="S6" s="2559"/>
      <c r="T6" s="2559"/>
      <c r="U6" s="2559"/>
      <c r="V6" s="2559"/>
      <c r="W6" s="2559"/>
      <c r="X6" s="2559"/>
      <c r="Y6" s="2559"/>
      <c r="Z6" s="2559"/>
      <c r="AA6" s="2559"/>
      <c r="AB6" s="2559"/>
      <c r="AC6" s="2559"/>
      <c r="AD6" s="2559"/>
      <c r="AE6" s="2559"/>
      <c r="AF6" s="2559"/>
      <c r="AG6" s="2559"/>
      <c r="AH6" s="2559"/>
      <c r="AI6" s="2559"/>
      <c r="AJ6" s="2559"/>
      <c r="AK6" s="2560"/>
    </row>
    <row r="7" spans="1:37" ht="13.5" customHeight="1">
      <c r="A7" s="315">
        <v>1</v>
      </c>
      <c r="B7" s="323" t="s">
        <v>142</v>
      </c>
      <c r="C7" s="316"/>
      <c r="D7" s="317"/>
      <c r="E7" s="317"/>
      <c r="F7" s="317"/>
      <c r="G7" s="317"/>
      <c r="H7" s="317"/>
      <c r="I7" s="317"/>
      <c r="J7" s="318"/>
      <c r="K7" s="319">
        <f>C7+E7+G7+I7</f>
        <v>0</v>
      </c>
      <c r="L7" s="320"/>
      <c r="M7" s="321">
        <f>D7+F7+H7+J7</f>
        <v>0</v>
      </c>
      <c r="N7" s="316"/>
      <c r="O7" s="317"/>
      <c r="P7" s="317"/>
      <c r="Q7" s="317"/>
      <c r="R7" s="317"/>
      <c r="S7" s="317"/>
      <c r="T7" s="317"/>
      <c r="U7" s="317"/>
      <c r="V7" s="317"/>
      <c r="W7" s="318"/>
      <c r="X7" s="319">
        <f>N7+P7+R7+T7+V7</f>
        <v>0</v>
      </c>
      <c r="Y7" s="321">
        <f aca="true" t="shared" si="0" ref="Y7:Y25">O7+Q7+S7+U7+W7</f>
        <v>0</v>
      </c>
      <c r="Z7" s="316"/>
      <c r="AA7" s="317"/>
      <c r="AB7" s="317"/>
      <c r="AC7" s="318"/>
      <c r="AD7" s="319">
        <f>Z7+AB7</f>
        <v>0</v>
      </c>
      <c r="AE7" s="321">
        <f aca="true" t="shared" si="1" ref="AE7:AE25">AA7+AC7</f>
        <v>0</v>
      </c>
      <c r="AF7" s="322">
        <f>K7+X7+AD7</f>
        <v>0</v>
      </c>
      <c r="AG7" s="320">
        <f>L7+X7+AD7</f>
        <v>0</v>
      </c>
      <c r="AH7" s="321">
        <f>M7+Y7+AE7</f>
        <v>0</v>
      </c>
      <c r="AI7" s="335"/>
      <c r="AJ7" s="1082" t="e">
        <f>AH7/AF7</f>
        <v>#DIV/0!</v>
      </c>
      <c r="AK7" s="1083"/>
    </row>
    <row r="8" spans="1:37" ht="13.5" customHeight="1" thickBot="1">
      <c r="A8" s="339">
        <v>2</v>
      </c>
      <c r="B8" s="1617" t="s">
        <v>143</v>
      </c>
      <c r="C8" s="297"/>
      <c r="D8" s="298"/>
      <c r="E8" s="298"/>
      <c r="F8" s="298"/>
      <c r="G8" s="298"/>
      <c r="H8" s="298"/>
      <c r="I8" s="298"/>
      <c r="J8" s="299"/>
      <c r="K8" s="1553">
        <f aca="true" t="shared" si="2" ref="K8:K25">C8+E8+G8+I8</f>
        <v>0</v>
      </c>
      <c r="L8" s="303"/>
      <c r="M8" s="1817">
        <f aca="true" t="shared" si="3" ref="M8:M25">D8+F8+H8+J8</f>
        <v>0</v>
      </c>
      <c r="N8" s="297"/>
      <c r="O8" s="298"/>
      <c r="P8" s="298"/>
      <c r="Q8" s="298"/>
      <c r="R8" s="298"/>
      <c r="S8" s="298"/>
      <c r="T8" s="298"/>
      <c r="U8" s="298"/>
      <c r="V8" s="298"/>
      <c r="W8" s="299"/>
      <c r="X8" s="308">
        <f aca="true" t="shared" si="4" ref="X8:X25">N8+P8+R8+T8+V8</f>
        <v>0</v>
      </c>
      <c r="Y8" s="309">
        <f t="shared" si="0"/>
        <v>0</v>
      </c>
      <c r="Z8" s="297"/>
      <c r="AA8" s="298"/>
      <c r="AB8" s="298"/>
      <c r="AC8" s="299"/>
      <c r="AD8" s="308">
        <f aca="true" t="shared" si="5" ref="AD8:AD25">Z8+AB8</f>
        <v>0</v>
      </c>
      <c r="AE8" s="309">
        <f t="shared" si="1"/>
        <v>0</v>
      </c>
      <c r="AF8" s="342">
        <f aca="true" t="shared" si="6" ref="AF8:AF25">K8+X8+AD8</f>
        <v>0</v>
      </c>
      <c r="AG8" s="343">
        <f aca="true" t="shared" si="7" ref="AG8:AG25">L8+X8+AD8</f>
        <v>0</v>
      </c>
      <c r="AH8" s="309">
        <f aca="true" t="shared" si="8" ref="AH8:AH25">M8+Y8+AE8</f>
        <v>0</v>
      </c>
      <c r="AI8" s="357"/>
      <c r="AJ8" s="1023" t="e">
        <f aca="true" t="shared" si="9" ref="AJ8:AJ27">AH8/AF8</f>
        <v>#DIV/0!</v>
      </c>
      <c r="AK8" s="1818"/>
    </row>
    <row r="9" spans="1:37" ht="13.5" customHeight="1">
      <c r="A9" s="1969">
        <v>3</v>
      </c>
      <c r="B9" s="1970" t="s">
        <v>434</v>
      </c>
      <c r="C9" s="1883"/>
      <c r="D9" s="1884"/>
      <c r="E9" s="1884"/>
      <c r="F9" s="1884"/>
      <c r="G9" s="1884"/>
      <c r="H9" s="1884"/>
      <c r="I9" s="1884"/>
      <c r="J9" s="1885"/>
      <c r="K9" s="1886">
        <f t="shared" si="2"/>
        <v>0</v>
      </c>
      <c r="L9" s="1887"/>
      <c r="M9" s="1888">
        <f t="shared" si="3"/>
        <v>0</v>
      </c>
      <c r="N9" s="1883"/>
      <c r="O9" s="1884"/>
      <c r="P9" s="1884"/>
      <c r="Q9" s="1884"/>
      <c r="R9" s="1884"/>
      <c r="S9" s="1884"/>
      <c r="T9" s="1884"/>
      <c r="U9" s="1884"/>
      <c r="V9" s="1884"/>
      <c r="W9" s="1885"/>
      <c r="X9" s="1886">
        <f t="shared" si="4"/>
        <v>0</v>
      </c>
      <c r="Y9" s="1888">
        <f t="shared" si="0"/>
        <v>0</v>
      </c>
      <c r="Z9" s="1883"/>
      <c r="AA9" s="1884"/>
      <c r="AB9" s="1884"/>
      <c r="AC9" s="1885"/>
      <c r="AD9" s="1886">
        <f t="shared" si="5"/>
        <v>0</v>
      </c>
      <c r="AE9" s="1888">
        <f t="shared" si="1"/>
        <v>0</v>
      </c>
      <c r="AF9" s="1950">
        <f t="shared" si="6"/>
        <v>0</v>
      </c>
      <c r="AG9" s="1887">
        <f t="shared" si="7"/>
        <v>0</v>
      </c>
      <c r="AH9" s="1888">
        <f t="shared" si="8"/>
        <v>0</v>
      </c>
      <c r="AI9" s="1951"/>
      <c r="AJ9" s="1952" t="e">
        <f t="shared" si="9"/>
        <v>#DIV/0!</v>
      </c>
      <c r="AK9" s="1953"/>
    </row>
    <row r="10" spans="1:37" ht="18" customHeight="1" thickBot="1">
      <c r="A10" s="1954"/>
      <c r="B10" s="1955" t="s">
        <v>435</v>
      </c>
      <c r="C10" s="1971"/>
      <c r="D10" s="1972"/>
      <c r="E10" s="1972"/>
      <c r="F10" s="1972"/>
      <c r="G10" s="1972"/>
      <c r="H10" s="1972"/>
      <c r="I10" s="1972"/>
      <c r="J10" s="1972"/>
      <c r="K10" s="1973">
        <f>C10+E10+G10+I10</f>
        <v>0</v>
      </c>
      <c r="L10" s="1974"/>
      <c r="M10" s="1975">
        <f>D10+F10+H10+J10</f>
        <v>0</v>
      </c>
      <c r="N10" s="1972"/>
      <c r="O10" s="1972"/>
      <c r="P10" s="1972"/>
      <c r="Q10" s="1972"/>
      <c r="R10" s="1972"/>
      <c r="S10" s="1972"/>
      <c r="T10" s="1972"/>
      <c r="U10" s="1972"/>
      <c r="V10" s="1972"/>
      <c r="W10" s="1972"/>
      <c r="X10" s="1973">
        <f>N10+P10+R10+T10+V10</f>
        <v>0</v>
      </c>
      <c r="Y10" s="1976">
        <f>O10+Q10+S10+U10+W10</f>
        <v>0</v>
      </c>
      <c r="Z10" s="1971"/>
      <c r="AA10" s="1972"/>
      <c r="AB10" s="1972"/>
      <c r="AC10" s="1972"/>
      <c r="AD10" s="1973">
        <f>Z10+AB10</f>
        <v>0</v>
      </c>
      <c r="AE10" s="1975">
        <f>AA10+AC10</f>
        <v>0</v>
      </c>
      <c r="AF10" s="1974">
        <f>K10+X10+AD10</f>
        <v>0</v>
      </c>
      <c r="AG10" s="1977">
        <f>L10+X10+AD10</f>
        <v>0</v>
      </c>
      <c r="AH10" s="1975">
        <f>M10+Y10+AE10</f>
        <v>0</v>
      </c>
      <c r="AI10" s="1978"/>
      <c r="AJ10" s="1979" t="e">
        <f>AH10/AF10</f>
        <v>#DIV/0!</v>
      </c>
      <c r="AK10" s="1980"/>
    </row>
    <row r="11" spans="1:37" ht="13.5" customHeight="1">
      <c r="A11" s="315">
        <v>4</v>
      </c>
      <c r="B11" s="323" t="s">
        <v>144</v>
      </c>
      <c r="C11" s="316"/>
      <c r="D11" s="317"/>
      <c r="E11" s="317"/>
      <c r="F11" s="317"/>
      <c r="G11" s="317"/>
      <c r="H11" s="317"/>
      <c r="I11" s="317"/>
      <c r="J11" s="318"/>
      <c r="K11" s="319">
        <f t="shared" si="2"/>
        <v>0</v>
      </c>
      <c r="L11" s="320"/>
      <c r="M11" s="321">
        <f t="shared" si="3"/>
        <v>0</v>
      </c>
      <c r="N11" s="316"/>
      <c r="O11" s="317"/>
      <c r="P11" s="317"/>
      <c r="Q11" s="317"/>
      <c r="R11" s="317"/>
      <c r="S11" s="317"/>
      <c r="T11" s="317"/>
      <c r="U11" s="317"/>
      <c r="V11" s="317"/>
      <c r="W11" s="318"/>
      <c r="X11" s="319">
        <f t="shared" si="4"/>
        <v>0</v>
      </c>
      <c r="Y11" s="321">
        <f t="shared" si="0"/>
        <v>0</v>
      </c>
      <c r="Z11" s="316"/>
      <c r="AA11" s="317"/>
      <c r="AB11" s="317"/>
      <c r="AC11" s="318"/>
      <c r="AD11" s="319">
        <f t="shared" si="5"/>
        <v>0</v>
      </c>
      <c r="AE11" s="321">
        <f t="shared" si="1"/>
        <v>0</v>
      </c>
      <c r="AF11" s="322">
        <f t="shared" si="6"/>
        <v>0</v>
      </c>
      <c r="AG11" s="320">
        <f t="shared" si="7"/>
        <v>0</v>
      </c>
      <c r="AH11" s="321">
        <f t="shared" si="8"/>
        <v>0</v>
      </c>
      <c r="AI11" s="335"/>
      <c r="AJ11" s="1082" t="e">
        <f t="shared" si="9"/>
        <v>#DIV/0!</v>
      </c>
      <c r="AK11" s="1083"/>
    </row>
    <row r="12" spans="1:37" ht="13.5" customHeight="1">
      <c r="A12" s="295">
        <v>5</v>
      </c>
      <c r="B12" s="324" t="s">
        <v>145</v>
      </c>
      <c r="C12" s="294"/>
      <c r="D12" s="292"/>
      <c r="E12" s="292"/>
      <c r="F12" s="292"/>
      <c r="G12" s="292"/>
      <c r="H12" s="292"/>
      <c r="I12" s="292"/>
      <c r="J12" s="293"/>
      <c r="K12" s="319">
        <f t="shared" si="2"/>
        <v>0</v>
      </c>
      <c r="L12" s="302"/>
      <c r="M12" s="321">
        <f t="shared" si="3"/>
        <v>0</v>
      </c>
      <c r="N12" s="294"/>
      <c r="O12" s="292"/>
      <c r="P12" s="292"/>
      <c r="Q12" s="292"/>
      <c r="R12" s="292"/>
      <c r="S12" s="292"/>
      <c r="T12" s="292"/>
      <c r="U12" s="292"/>
      <c r="V12" s="292"/>
      <c r="W12" s="293"/>
      <c r="X12" s="306">
        <f t="shared" si="4"/>
        <v>0</v>
      </c>
      <c r="Y12" s="307">
        <f t="shared" si="0"/>
        <v>0</v>
      </c>
      <c r="Z12" s="294"/>
      <c r="AA12" s="292"/>
      <c r="AB12" s="292"/>
      <c r="AC12" s="293"/>
      <c r="AD12" s="306">
        <f t="shared" si="5"/>
        <v>0</v>
      </c>
      <c r="AE12" s="307">
        <f t="shared" si="1"/>
        <v>0</v>
      </c>
      <c r="AF12" s="322">
        <f t="shared" si="6"/>
        <v>0</v>
      </c>
      <c r="AG12" s="320">
        <f t="shared" si="7"/>
        <v>0</v>
      </c>
      <c r="AH12" s="307">
        <f t="shared" si="8"/>
        <v>0</v>
      </c>
      <c r="AI12" s="336"/>
      <c r="AJ12" s="1021" t="e">
        <f t="shared" si="9"/>
        <v>#DIV/0!</v>
      </c>
      <c r="AK12" s="1000"/>
    </row>
    <row r="13" spans="1:37" ht="13.5" customHeight="1">
      <c r="A13" s="295">
        <v>6</v>
      </c>
      <c r="B13" s="324" t="s">
        <v>146</v>
      </c>
      <c r="C13" s="294"/>
      <c r="D13" s="292"/>
      <c r="E13" s="292"/>
      <c r="F13" s="292"/>
      <c r="G13" s="292"/>
      <c r="H13" s="292"/>
      <c r="I13" s="292"/>
      <c r="J13" s="293"/>
      <c r="K13" s="319">
        <f t="shared" si="2"/>
        <v>0</v>
      </c>
      <c r="L13" s="302"/>
      <c r="M13" s="321">
        <f t="shared" si="3"/>
        <v>0</v>
      </c>
      <c r="N13" s="294"/>
      <c r="O13" s="292"/>
      <c r="P13" s="292"/>
      <c r="Q13" s="292"/>
      <c r="R13" s="292"/>
      <c r="S13" s="292"/>
      <c r="T13" s="292"/>
      <c r="U13" s="292"/>
      <c r="V13" s="292"/>
      <c r="W13" s="293"/>
      <c r="X13" s="306">
        <f t="shared" si="4"/>
        <v>0</v>
      </c>
      <c r="Y13" s="307">
        <f t="shared" si="0"/>
        <v>0</v>
      </c>
      <c r="Z13" s="294"/>
      <c r="AA13" s="292"/>
      <c r="AB13" s="292"/>
      <c r="AC13" s="293"/>
      <c r="AD13" s="306">
        <f t="shared" si="5"/>
        <v>0</v>
      </c>
      <c r="AE13" s="307">
        <f t="shared" si="1"/>
        <v>0</v>
      </c>
      <c r="AF13" s="322">
        <f t="shared" si="6"/>
        <v>0</v>
      </c>
      <c r="AG13" s="320">
        <f t="shared" si="7"/>
        <v>0</v>
      </c>
      <c r="AH13" s="307">
        <f t="shared" si="8"/>
        <v>0</v>
      </c>
      <c r="AI13" s="336"/>
      <c r="AJ13" s="1021" t="e">
        <f t="shared" si="9"/>
        <v>#DIV/0!</v>
      </c>
      <c r="AK13" s="1000"/>
    </row>
    <row r="14" spans="1:37" ht="13.5" customHeight="1">
      <c r="A14" s="295">
        <v>7</v>
      </c>
      <c r="B14" s="324" t="s">
        <v>147</v>
      </c>
      <c r="C14" s="294"/>
      <c r="D14" s="292"/>
      <c r="E14" s="292"/>
      <c r="F14" s="292"/>
      <c r="G14" s="292"/>
      <c r="H14" s="292"/>
      <c r="I14" s="292"/>
      <c r="J14" s="293"/>
      <c r="K14" s="319">
        <f t="shared" si="2"/>
        <v>0</v>
      </c>
      <c r="L14" s="302"/>
      <c r="M14" s="321">
        <f t="shared" si="3"/>
        <v>0</v>
      </c>
      <c r="N14" s="294"/>
      <c r="O14" s="292"/>
      <c r="P14" s="292"/>
      <c r="Q14" s="292"/>
      <c r="R14" s="292"/>
      <c r="S14" s="292"/>
      <c r="T14" s="292"/>
      <c r="U14" s="292"/>
      <c r="V14" s="292"/>
      <c r="W14" s="293"/>
      <c r="X14" s="306">
        <f t="shared" si="4"/>
        <v>0</v>
      </c>
      <c r="Y14" s="307">
        <f t="shared" si="0"/>
        <v>0</v>
      </c>
      <c r="Z14" s="294"/>
      <c r="AA14" s="292"/>
      <c r="AB14" s="292"/>
      <c r="AC14" s="293"/>
      <c r="AD14" s="306">
        <f t="shared" si="5"/>
        <v>0</v>
      </c>
      <c r="AE14" s="307">
        <f t="shared" si="1"/>
        <v>0</v>
      </c>
      <c r="AF14" s="322">
        <f t="shared" si="6"/>
        <v>0</v>
      </c>
      <c r="AG14" s="320">
        <f t="shared" si="7"/>
        <v>0</v>
      </c>
      <c r="AH14" s="307">
        <f t="shared" si="8"/>
        <v>0</v>
      </c>
      <c r="AI14" s="336"/>
      <c r="AJ14" s="1291" t="e">
        <f t="shared" si="9"/>
        <v>#DIV/0!</v>
      </c>
      <c r="AK14" s="1000"/>
    </row>
    <row r="15" spans="1:37" ht="13.5" customHeight="1">
      <c r="A15" s="295">
        <v>8</v>
      </c>
      <c r="B15" s="324" t="s">
        <v>148</v>
      </c>
      <c r="C15" s="294"/>
      <c r="D15" s="292"/>
      <c r="E15" s="292"/>
      <c r="F15" s="292"/>
      <c r="G15" s="292"/>
      <c r="H15" s="292"/>
      <c r="I15" s="292"/>
      <c r="J15" s="293"/>
      <c r="K15" s="319">
        <f t="shared" si="2"/>
        <v>0</v>
      </c>
      <c r="L15" s="302"/>
      <c r="M15" s="321">
        <f t="shared" si="3"/>
        <v>0</v>
      </c>
      <c r="N15" s="294"/>
      <c r="O15" s="292"/>
      <c r="P15" s="292"/>
      <c r="Q15" s="292"/>
      <c r="R15" s="292"/>
      <c r="S15" s="292"/>
      <c r="T15" s="292"/>
      <c r="U15" s="292"/>
      <c r="V15" s="292"/>
      <c r="W15" s="293"/>
      <c r="X15" s="306">
        <f t="shared" si="4"/>
        <v>0</v>
      </c>
      <c r="Y15" s="307">
        <f t="shared" si="0"/>
        <v>0</v>
      </c>
      <c r="Z15" s="294"/>
      <c r="AA15" s="292"/>
      <c r="AB15" s="292"/>
      <c r="AC15" s="293"/>
      <c r="AD15" s="306">
        <f t="shared" si="5"/>
        <v>0</v>
      </c>
      <c r="AE15" s="307">
        <f t="shared" si="1"/>
        <v>0</v>
      </c>
      <c r="AF15" s="322">
        <f t="shared" si="6"/>
        <v>0</v>
      </c>
      <c r="AG15" s="320">
        <f t="shared" si="7"/>
        <v>0</v>
      </c>
      <c r="AH15" s="307">
        <f t="shared" si="8"/>
        <v>0</v>
      </c>
      <c r="AI15" s="336"/>
      <c r="AJ15" s="1021" t="e">
        <f t="shared" si="9"/>
        <v>#DIV/0!</v>
      </c>
      <c r="AK15" s="1000"/>
    </row>
    <row r="16" spans="1:37" ht="13.5" customHeight="1" thickBot="1">
      <c r="A16" s="315">
        <v>9</v>
      </c>
      <c r="B16" s="1586" t="s">
        <v>418</v>
      </c>
      <c r="C16" s="297"/>
      <c r="D16" s="298"/>
      <c r="E16" s="298"/>
      <c r="F16" s="298"/>
      <c r="G16" s="298"/>
      <c r="H16" s="298"/>
      <c r="I16" s="298"/>
      <c r="J16" s="299"/>
      <c r="K16" s="319">
        <f>C16+E16+G16+I16</f>
        <v>0</v>
      </c>
      <c r="L16" s="303"/>
      <c r="M16" s="321">
        <f>D16+F16+H16+J16</f>
        <v>0</v>
      </c>
      <c r="N16" s="297"/>
      <c r="O16" s="298"/>
      <c r="P16" s="298"/>
      <c r="Q16" s="298"/>
      <c r="R16" s="298"/>
      <c r="S16" s="298"/>
      <c r="T16" s="298"/>
      <c r="U16" s="298"/>
      <c r="V16" s="298"/>
      <c r="W16" s="299"/>
      <c r="X16" s="327">
        <f>N16+P16+R16+T16+V16</f>
        <v>0</v>
      </c>
      <c r="Y16" s="328">
        <f>O16+Q16+S16+U16+W16</f>
        <v>0</v>
      </c>
      <c r="Z16" s="297"/>
      <c r="AA16" s="298"/>
      <c r="AB16" s="298"/>
      <c r="AC16" s="299"/>
      <c r="AD16" s="327">
        <f>Z16+AB16</f>
        <v>0</v>
      </c>
      <c r="AE16" s="328">
        <f>AA16+AC16</f>
        <v>0</v>
      </c>
      <c r="AF16" s="322">
        <f>K16+X16+AD16</f>
        <v>0</v>
      </c>
      <c r="AG16" s="320">
        <f>L16+X16+AD16</f>
        <v>0</v>
      </c>
      <c r="AH16" s="309">
        <f>M16+Y16+AE16</f>
        <v>0</v>
      </c>
      <c r="AI16" s="357"/>
      <c r="AJ16" s="1023" t="e">
        <f>AH16/AF16</f>
        <v>#DIV/0!</v>
      </c>
      <c r="AK16" s="1000"/>
    </row>
    <row r="17" spans="1:37" ht="13.5" customHeight="1">
      <c r="A17" s="295">
        <v>10</v>
      </c>
      <c r="B17" s="323" t="s">
        <v>459</v>
      </c>
      <c r="C17" s="294"/>
      <c r="D17" s="292"/>
      <c r="E17" s="292"/>
      <c r="F17" s="292"/>
      <c r="G17" s="292"/>
      <c r="H17" s="292"/>
      <c r="I17" s="292"/>
      <c r="J17" s="293"/>
      <c r="K17" s="319">
        <f t="shared" si="2"/>
        <v>0</v>
      </c>
      <c r="L17" s="302"/>
      <c r="M17" s="321">
        <f t="shared" si="3"/>
        <v>0</v>
      </c>
      <c r="N17" s="294"/>
      <c r="O17" s="292"/>
      <c r="P17" s="292"/>
      <c r="Q17" s="292"/>
      <c r="R17" s="292"/>
      <c r="S17" s="292"/>
      <c r="T17" s="292"/>
      <c r="U17" s="292"/>
      <c r="V17" s="292"/>
      <c r="W17" s="293"/>
      <c r="X17" s="306">
        <f t="shared" si="4"/>
        <v>0</v>
      </c>
      <c r="Y17" s="307">
        <f t="shared" si="0"/>
        <v>0</v>
      </c>
      <c r="Z17" s="294"/>
      <c r="AA17" s="292"/>
      <c r="AB17" s="292"/>
      <c r="AC17" s="293"/>
      <c r="AD17" s="306">
        <f t="shared" si="5"/>
        <v>0</v>
      </c>
      <c r="AE17" s="307">
        <f t="shared" si="1"/>
        <v>0</v>
      </c>
      <c r="AF17" s="322">
        <f t="shared" si="6"/>
        <v>0</v>
      </c>
      <c r="AG17" s="320">
        <f t="shared" si="7"/>
        <v>0</v>
      </c>
      <c r="AH17" s="307">
        <f t="shared" si="8"/>
        <v>0</v>
      </c>
      <c r="AI17" s="336"/>
      <c r="AJ17" s="1021" t="e">
        <f t="shared" si="9"/>
        <v>#DIV/0!</v>
      </c>
      <c r="AK17" s="1000"/>
    </row>
    <row r="18" spans="1:37" ht="13.5" customHeight="1">
      <c r="A18" s="295">
        <v>11</v>
      </c>
      <c r="B18" s="324" t="s">
        <v>149</v>
      </c>
      <c r="C18" s="294"/>
      <c r="D18" s="292"/>
      <c r="E18" s="292"/>
      <c r="F18" s="292"/>
      <c r="G18" s="292"/>
      <c r="H18" s="292"/>
      <c r="I18" s="292"/>
      <c r="J18" s="293"/>
      <c r="K18" s="319">
        <f t="shared" si="2"/>
        <v>0</v>
      </c>
      <c r="L18" s="302"/>
      <c r="M18" s="321">
        <f t="shared" si="3"/>
        <v>0</v>
      </c>
      <c r="N18" s="294"/>
      <c r="O18" s="292"/>
      <c r="P18" s="292"/>
      <c r="Q18" s="292"/>
      <c r="R18" s="292"/>
      <c r="S18" s="292"/>
      <c r="T18" s="292"/>
      <c r="U18" s="292"/>
      <c r="V18" s="292"/>
      <c r="W18" s="293"/>
      <c r="X18" s="306">
        <f t="shared" si="4"/>
        <v>0</v>
      </c>
      <c r="Y18" s="307">
        <f t="shared" si="0"/>
        <v>0</v>
      </c>
      <c r="Z18" s="294"/>
      <c r="AA18" s="292"/>
      <c r="AB18" s="292"/>
      <c r="AC18" s="293"/>
      <c r="AD18" s="306">
        <f t="shared" si="5"/>
        <v>0</v>
      </c>
      <c r="AE18" s="307">
        <f t="shared" si="1"/>
        <v>0</v>
      </c>
      <c r="AF18" s="322">
        <f t="shared" si="6"/>
        <v>0</v>
      </c>
      <c r="AG18" s="320">
        <f t="shared" si="7"/>
        <v>0</v>
      </c>
      <c r="AH18" s="307">
        <f t="shared" si="8"/>
        <v>0</v>
      </c>
      <c r="AI18" s="336"/>
      <c r="AJ18" s="1021" t="e">
        <f t="shared" si="9"/>
        <v>#DIV/0!</v>
      </c>
      <c r="AK18" s="1000"/>
    </row>
    <row r="19" spans="1:37" ht="13.5" customHeight="1">
      <c r="A19" s="295">
        <v>12</v>
      </c>
      <c r="B19" s="324" t="s">
        <v>150</v>
      </c>
      <c r="C19" s="294"/>
      <c r="D19" s="292"/>
      <c r="E19" s="292"/>
      <c r="F19" s="292"/>
      <c r="G19" s="292"/>
      <c r="H19" s="292"/>
      <c r="I19" s="292"/>
      <c r="J19" s="293"/>
      <c r="K19" s="319">
        <f t="shared" si="2"/>
        <v>0</v>
      </c>
      <c r="L19" s="302"/>
      <c r="M19" s="321">
        <f t="shared" si="3"/>
        <v>0</v>
      </c>
      <c r="N19" s="294"/>
      <c r="O19" s="292"/>
      <c r="P19" s="292"/>
      <c r="Q19" s="292"/>
      <c r="R19" s="292"/>
      <c r="S19" s="292"/>
      <c r="T19" s="292"/>
      <c r="U19" s="292"/>
      <c r="V19" s="292"/>
      <c r="W19" s="293"/>
      <c r="X19" s="306">
        <f t="shared" si="4"/>
        <v>0</v>
      </c>
      <c r="Y19" s="307">
        <f t="shared" si="0"/>
        <v>0</v>
      </c>
      <c r="Z19" s="294"/>
      <c r="AA19" s="292"/>
      <c r="AB19" s="292"/>
      <c r="AC19" s="293"/>
      <c r="AD19" s="306">
        <f t="shared" si="5"/>
        <v>0</v>
      </c>
      <c r="AE19" s="307">
        <f t="shared" si="1"/>
        <v>0</v>
      </c>
      <c r="AF19" s="322">
        <f t="shared" si="6"/>
        <v>0</v>
      </c>
      <c r="AG19" s="320">
        <f t="shared" si="7"/>
        <v>0</v>
      </c>
      <c r="AH19" s="307">
        <f t="shared" si="8"/>
        <v>0</v>
      </c>
      <c r="AI19" s="336"/>
      <c r="AJ19" s="1021" t="e">
        <f t="shared" si="9"/>
        <v>#DIV/0!</v>
      </c>
      <c r="AK19" s="1000"/>
    </row>
    <row r="20" spans="1:37" ht="13.5" customHeight="1">
      <c r="A20" s="295">
        <v>13</v>
      </c>
      <c r="B20" s="324" t="s">
        <v>151</v>
      </c>
      <c r="C20" s="294"/>
      <c r="D20" s="292"/>
      <c r="E20" s="292"/>
      <c r="F20" s="292"/>
      <c r="G20" s="292"/>
      <c r="H20" s="292"/>
      <c r="I20" s="292"/>
      <c r="J20" s="293"/>
      <c r="K20" s="319">
        <f t="shared" si="2"/>
        <v>0</v>
      </c>
      <c r="L20" s="302"/>
      <c r="M20" s="321">
        <f t="shared" si="3"/>
        <v>0</v>
      </c>
      <c r="N20" s="294"/>
      <c r="O20" s="292"/>
      <c r="P20" s="292"/>
      <c r="Q20" s="292"/>
      <c r="R20" s="292"/>
      <c r="S20" s="292"/>
      <c r="T20" s="292"/>
      <c r="U20" s="292"/>
      <c r="V20" s="292"/>
      <c r="W20" s="293"/>
      <c r="X20" s="306">
        <f t="shared" si="4"/>
        <v>0</v>
      </c>
      <c r="Y20" s="307">
        <f t="shared" si="0"/>
        <v>0</v>
      </c>
      <c r="Z20" s="294"/>
      <c r="AA20" s="292"/>
      <c r="AB20" s="292"/>
      <c r="AC20" s="293"/>
      <c r="AD20" s="306">
        <f t="shared" si="5"/>
        <v>0</v>
      </c>
      <c r="AE20" s="307">
        <f t="shared" si="1"/>
        <v>0</v>
      </c>
      <c r="AF20" s="322">
        <f t="shared" si="6"/>
        <v>0</v>
      </c>
      <c r="AG20" s="320">
        <f t="shared" si="7"/>
        <v>0</v>
      </c>
      <c r="AH20" s="307">
        <f t="shared" si="8"/>
        <v>0</v>
      </c>
      <c r="AI20" s="336"/>
      <c r="AJ20" s="1021" t="e">
        <f t="shared" si="9"/>
        <v>#DIV/0!</v>
      </c>
      <c r="AK20" s="1000"/>
    </row>
    <row r="21" spans="1:37" ht="13.5" customHeight="1">
      <c r="A21" s="295">
        <v>14</v>
      </c>
      <c r="B21" s="324" t="s">
        <v>152</v>
      </c>
      <c r="C21" s="294"/>
      <c r="D21" s="292"/>
      <c r="E21" s="292"/>
      <c r="F21" s="292"/>
      <c r="G21" s="292"/>
      <c r="H21" s="292"/>
      <c r="I21" s="292"/>
      <c r="J21" s="293"/>
      <c r="K21" s="319">
        <f t="shared" si="2"/>
        <v>0</v>
      </c>
      <c r="L21" s="302"/>
      <c r="M21" s="321">
        <f t="shared" si="3"/>
        <v>0</v>
      </c>
      <c r="N21" s="294"/>
      <c r="O21" s="292"/>
      <c r="P21" s="292"/>
      <c r="Q21" s="292"/>
      <c r="R21" s="292"/>
      <c r="S21" s="292"/>
      <c r="T21" s="292"/>
      <c r="U21" s="292"/>
      <c r="V21" s="292"/>
      <c r="W21" s="293"/>
      <c r="X21" s="306">
        <f t="shared" si="4"/>
        <v>0</v>
      </c>
      <c r="Y21" s="307">
        <f t="shared" si="0"/>
        <v>0</v>
      </c>
      <c r="Z21" s="294"/>
      <c r="AA21" s="292"/>
      <c r="AB21" s="292"/>
      <c r="AC21" s="293"/>
      <c r="AD21" s="306">
        <f t="shared" si="5"/>
        <v>0</v>
      </c>
      <c r="AE21" s="307">
        <f t="shared" si="1"/>
        <v>0</v>
      </c>
      <c r="AF21" s="322">
        <f t="shared" si="6"/>
        <v>0</v>
      </c>
      <c r="AG21" s="320">
        <f t="shared" si="7"/>
        <v>0</v>
      </c>
      <c r="AH21" s="307">
        <f t="shared" si="8"/>
        <v>0</v>
      </c>
      <c r="AI21" s="336"/>
      <c r="AJ21" s="1021" t="e">
        <f t="shared" si="9"/>
        <v>#DIV/0!</v>
      </c>
      <c r="AK21" s="1000"/>
    </row>
    <row r="22" spans="1:37" ht="13.5" customHeight="1">
      <c r="A22" s="295">
        <v>15</v>
      </c>
      <c r="B22" s="324" t="s">
        <v>153</v>
      </c>
      <c r="C22" s="294"/>
      <c r="D22" s="292"/>
      <c r="E22" s="292"/>
      <c r="F22" s="292"/>
      <c r="G22" s="292"/>
      <c r="H22" s="292"/>
      <c r="I22" s="292"/>
      <c r="J22" s="293"/>
      <c r="K22" s="319">
        <f t="shared" si="2"/>
        <v>0</v>
      </c>
      <c r="L22" s="302"/>
      <c r="M22" s="321">
        <f t="shared" si="3"/>
        <v>0</v>
      </c>
      <c r="N22" s="294"/>
      <c r="O22" s="292"/>
      <c r="P22" s="292"/>
      <c r="Q22" s="292"/>
      <c r="R22" s="292"/>
      <c r="S22" s="292"/>
      <c r="T22" s="292"/>
      <c r="U22" s="292"/>
      <c r="V22" s="292"/>
      <c r="W22" s="293"/>
      <c r="X22" s="306">
        <f t="shared" si="4"/>
        <v>0</v>
      </c>
      <c r="Y22" s="307">
        <f t="shared" si="0"/>
        <v>0</v>
      </c>
      <c r="Z22" s="294"/>
      <c r="AA22" s="292"/>
      <c r="AB22" s="292"/>
      <c r="AC22" s="293"/>
      <c r="AD22" s="306">
        <f t="shared" si="5"/>
        <v>0</v>
      </c>
      <c r="AE22" s="307">
        <f t="shared" si="1"/>
        <v>0</v>
      </c>
      <c r="AF22" s="322">
        <f t="shared" si="6"/>
        <v>0</v>
      </c>
      <c r="AG22" s="320">
        <f t="shared" si="7"/>
        <v>0</v>
      </c>
      <c r="AH22" s="307">
        <f t="shared" si="8"/>
        <v>0</v>
      </c>
      <c r="AI22" s="336"/>
      <c r="AJ22" s="1021" t="e">
        <f t="shared" si="9"/>
        <v>#DIV/0!</v>
      </c>
      <c r="AK22" s="1000"/>
    </row>
    <row r="23" spans="1:37" ht="13.5" customHeight="1">
      <c r="A23" s="295">
        <v>16</v>
      </c>
      <c r="B23" s="324" t="s">
        <v>154</v>
      </c>
      <c r="C23" s="294"/>
      <c r="D23" s="292"/>
      <c r="E23" s="292"/>
      <c r="F23" s="292"/>
      <c r="G23" s="292"/>
      <c r="H23" s="292"/>
      <c r="I23" s="292"/>
      <c r="J23" s="293"/>
      <c r="K23" s="319">
        <f t="shared" si="2"/>
        <v>0</v>
      </c>
      <c r="L23" s="302"/>
      <c r="M23" s="321">
        <f t="shared" si="3"/>
        <v>0</v>
      </c>
      <c r="N23" s="294"/>
      <c r="O23" s="292"/>
      <c r="P23" s="292"/>
      <c r="Q23" s="292"/>
      <c r="R23" s="292"/>
      <c r="S23" s="292"/>
      <c r="T23" s="292"/>
      <c r="U23" s="292"/>
      <c r="V23" s="292"/>
      <c r="W23" s="293"/>
      <c r="X23" s="306">
        <f t="shared" si="4"/>
        <v>0</v>
      </c>
      <c r="Y23" s="307">
        <f t="shared" si="0"/>
        <v>0</v>
      </c>
      <c r="Z23" s="294"/>
      <c r="AA23" s="292"/>
      <c r="AB23" s="292"/>
      <c r="AC23" s="293"/>
      <c r="AD23" s="306">
        <f t="shared" si="5"/>
        <v>0</v>
      </c>
      <c r="AE23" s="307">
        <f t="shared" si="1"/>
        <v>0</v>
      </c>
      <c r="AF23" s="322">
        <f t="shared" si="6"/>
        <v>0</v>
      </c>
      <c r="AG23" s="320">
        <f t="shared" si="7"/>
        <v>0</v>
      </c>
      <c r="AH23" s="307">
        <f t="shared" si="8"/>
        <v>0</v>
      </c>
      <c r="AI23" s="336"/>
      <c r="AJ23" s="1021" t="e">
        <f t="shared" si="9"/>
        <v>#DIV/0!</v>
      </c>
      <c r="AK23" s="1000"/>
    </row>
    <row r="24" spans="1:37" ht="13.5" customHeight="1" thickBot="1">
      <c r="A24" s="339">
        <v>17</v>
      </c>
      <c r="B24" s="1617" t="s">
        <v>155</v>
      </c>
      <c r="C24" s="297"/>
      <c r="D24" s="298"/>
      <c r="E24" s="298"/>
      <c r="F24" s="298"/>
      <c r="G24" s="298"/>
      <c r="H24" s="298"/>
      <c r="I24" s="298"/>
      <c r="J24" s="299"/>
      <c r="K24" s="1553">
        <f t="shared" si="2"/>
        <v>0</v>
      </c>
      <c r="L24" s="303"/>
      <c r="M24" s="1817">
        <f t="shared" si="3"/>
        <v>0</v>
      </c>
      <c r="N24" s="297"/>
      <c r="O24" s="298"/>
      <c r="P24" s="298"/>
      <c r="Q24" s="298"/>
      <c r="R24" s="298"/>
      <c r="S24" s="298"/>
      <c r="T24" s="298"/>
      <c r="U24" s="298"/>
      <c r="V24" s="298"/>
      <c r="W24" s="299"/>
      <c r="X24" s="308">
        <f t="shared" si="4"/>
        <v>0</v>
      </c>
      <c r="Y24" s="309">
        <f t="shared" si="0"/>
        <v>0</v>
      </c>
      <c r="Z24" s="297"/>
      <c r="AA24" s="298"/>
      <c r="AB24" s="298"/>
      <c r="AC24" s="299"/>
      <c r="AD24" s="308">
        <f t="shared" si="5"/>
        <v>0</v>
      </c>
      <c r="AE24" s="309">
        <f t="shared" si="1"/>
        <v>0</v>
      </c>
      <c r="AF24" s="342">
        <f t="shared" si="6"/>
        <v>0</v>
      </c>
      <c r="AG24" s="343">
        <f t="shared" si="7"/>
        <v>0</v>
      </c>
      <c r="AH24" s="309">
        <f t="shared" si="8"/>
        <v>0</v>
      </c>
      <c r="AI24" s="357"/>
      <c r="AJ24" s="1023" t="e">
        <f t="shared" si="9"/>
        <v>#DIV/0!</v>
      </c>
      <c r="AK24" s="1818"/>
    </row>
    <row r="25" spans="1:37" ht="24.75" customHeight="1">
      <c r="A25" s="1948">
        <v>18</v>
      </c>
      <c r="B25" s="1949" t="s">
        <v>97</v>
      </c>
      <c r="C25" s="1883"/>
      <c r="D25" s="1884"/>
      <c r="E25" s="1884"/>
      <c r="F25" s="1884"/>
      <c r="G25" s="1884"/>
      <c r="H25" s="1884"/>
      <c r="I25" s="1884"/>
      <c r="J25" s="1885"/>
      <c r="K25" s="1886">
        <f t="shared" si="2"/>
        <v>0</v>
      </c>
      <c r="L25" s="1887"/>
      <c r="M25" s="1888">
        <f t="shared" si="3"/>
        <v>0</v>
      </c>
      <c r="N25" s="1883"/>
      <c r="O25" s="1884"/>
      <c r="P25" s="1884"/>
      <c r="Q25" s="1884"/>
      <c r="R25" s="1884"/>
      <c r="S25" s="1884"/>
      <c r="T25" s="1884"/>
      <c r="U25" s="1884"/>
      <c r="V25" s="1884"/>
      <c r="W25" s="1885"/>
      <c r="X25" s="1886">
        <f t="shared" si="4"/>
        <v>0</v>
      </c>
      <c r="Y25" s="1888">
        <f t="shared" si="0"/>
        <v>0</v>
      </c>
      <c r="Z25" s="1883"/>
      <c r="AA25" s="1884"/>
      <c r="AB25" s="1884"/>
      <c r="AC25" s="1885"/>
      <c r="AD25" s="1886">
        <f t="shared" si="5"/>
        <v>0</v>
      </c>
      <c r="AE25" s="1888">
        <f t="shared" si="1"/>
        <v>0</v>
      </c>
      <c r="AF25" s="1950">
        <f t="shared" si="6"/>
        <v>0</v>
      </c>
      <c r="AG25" s="1887">
        <f t="shared" si="7"/>
        <v>0</v>
      </c>
      <c r="AH25" s="1888">
        <f t="shared" si="8"/>
        <v>0</v>
      </c>
      <c r="AI25" s="1951"/>
      <c r="AJ25" s="1952" t="e">
        <f t="shared" si="9"/>
        <v>#DIV/0!</v>
      </c>
      <c r="AK25" s="1953"/>
    </row>
    <row r="26" spans="1:37" ht="14.25" customHeight="1" thickBot="1">
      <c r="A26" s="1954"/>
      <c r="B26" s="1955" t="s">
        <v>314</v>
      </c>
      <c r="C26" s="1956"/>
      <c r="D26" s="1897"/>
      <c r="E26" s="1897"/>
      <c r="F26" s="1897"/>
      <c r="G26" s="1897"/>
      <c r="H26" s="1897"/>
      <c r="I26" s="1897"/>
      <c r="J26" s="1957"/>
      <c r="K26" s="1958">
        <f>C26+E26+G26+I26</f>
        <v>0</v>
      </c>
      <c r="L26" s="1959"/>
      <c r="M26" s="1960">
        <f>D26+F26+H26+J26</f>
        <v>0</v>
      </c>
      <c r="N26" s="1961"/>
      <c r="O26" s="1961"/>
      <c r="P26" s="1961"/>
      <c r="Q26" s="1961"/>
      <c r="R26" s="1961"/>
      <c r="S26" s="1961"/>
      <c r="T26" s="1961"/>
      <c r="U26" s="1961"/>
      <c r="V26" s="1961"/>
      <c r="W26" s="1962"/>
      <c r="X26" s="1963">
        <f>N26+P26+R26+T26+V26</f>
        <v>0</v>
      </c>
      <c r="Y26" s="1964">
        <f>O26+Q26+S26+U26+W26</f>
        <v>0</v>
      </c>
      <c r="Z26" s="1965"/>
      <c r="AA26" s="1961"/>
      <c r="AB26" s="1961"/>
      <c r="AC26" s="1961"/>
      <c r="AD26" s="1899">
        <f>Z26+AB26</f>
        <v>0</v>
      </c>
      <c r="AE26" s="1901">
        <f>AA26+AC26</f>
        <v>0</v>
      </c>
      <c r="AF26" s="1958">
        <f>K26+X26+AD26</f>
        <v>0</v>
      </c>
      <c r="AG26" s="1966">
        <f>L26+X26+AD26</f>
        <v>0</v>
      </c>
      <c r="AH26" s="1901">
        <f>M26+Y26+AE26</f>
        <v>0</v>
      </c>
      <c r="AI26" s="1967"/>
      <c r="AJ26" s="1968" t="e">
        <f>AH26/AF26</f>
        <v>#DIV/0!</v>
      </c>
      <c r="AK26" s="1901">
        <f>P26+AB26+AH26</f>
        <v>0</v>
      </c>
    </row>
    <row r="27" spans="1:37" ht="13.5" customHeight="1" thickBot="1">
      <c r="A27" s="1819"/>
      <c r="B27" s="1820" t="s">
        <v>280</v>
      </c>
      <c r="C27" s="1344">
        <f aca="true" t="shared" si="10" ref="C27:AI27">SUM(C7:C25)</f>
        <v>0</v>
      </c>
      <c r="D27" s="1341">
        <f t="shared" si="10"/>
        <v>0</v>
      </c>
      <c r="E27" s="1341">
        <f t="shared" si="10"/>
        <v>0</v>
      </c>
      <c r="F27" s="1341">
        <f t="shared" si="10"/>
        <v>0</v>
      </c>
      <c r="G27" s="1341">
        <f t="shared" si="10"/>
        <v>0</v>
      </c>
      <c r="H27" s="1341">
        <f t="shared" si="10"/>
        <v>0</v>
      </c>
      <c r="I27" s="1341">
        <f t="shared" si="10"/>
        <v>0</v>
      </c>
      <c r="J27" s="1341">
        <f t="shared" si="10"/>
        <v>0</v>
      </c>
      <c r="K27" s="1341">
        <f t="shared" si="10"/>
        <v>0</v>
      </c>
      <c r="L27" s="1821">
        <f t="shared" si="10"/>
        <v>0</v>
      </c>
      <c r="M27" s="1341">
        <f t="shared" si="10"/>
        <v>0</v>
      </c>
      <c r="N27" s="1341">
        <f t="shared" si="10"/>
        <v>0</v>
      </c>
      <c r="O27" s="1341">
        <f t="shared" si="10"/>
        <v>0</v>
      </c>
      <c r="P27" s="1341">
        <f t="shared" si="10"/>
        <v>0</v>
      </c>
      <c r="Q27" s="1341">
        <f t="shared" si="10"/>
        <v>0</v>
      </c>
      <c r="R27" s="1341">
        <f t="shared" si="10"/>
        <v>0</v>
      </c>
      <c r="S27" s="1341">
        <f t="shared" si="10"/>
        <v>0</v>
      </c>
      <c r="T27" s="1341">
        <f t="shared" si="10"/>
        <v>0</v>
      </c>
      <c r="U27" s="1341">
        <f t="shared" si="10"/>
        <v>0</v>
      </c>
      <c r="V27" s="1341">
        <f t="shared" si="10"/>
        <v>0</v>
      </c>
      <c r="W27" s="1822">
        <f t="shared" si="10"/>
        <v>0</v>
      </c>
      <c r="X27" s="325">
        <f t="shared" si="10"/>
        <v>0</v>
      </c>
      <c r="Y27" s="326">
        <f t="shared" si="10"/>
        <v>0</v>
      </c>
      <c r="Z27" s="1344">
        <f t="shared" si="10"/>
        <v>0</v>
      </c>
      <c r="AA27" s="1341">
        <f t="shared" si="10"/>
        <v>0</v>
      </c>
      <c r="AB27" s="1341">
        <f t="shared" si="10"/>
        <v>0</v>
      </c>
      <c r="AC27" s="1822">
        <f t="shared" si="10"/>
        <v>0</v>
      </c>
      <c r="AD27" s="325">
        <f t="shared" si="10"/>
        <v>0</v>
      </c>
      <c r="AE27" s="326">
        <f t="shared" si="10"/>
        <v>0</v>
      </c>
      <c r="AF27" s="1344">
        <f t="shared" si="10"/>
        <v>0</v>
      </c>
      <c r="AG27" s="1821">
        <f t="shared" si="10"/>
        <v>0</v>
      </c>
      <c r="AH27" s="326">
        <f t="shared" si="10"/>
        <v>0</v>
      </c>
      <c r="AI27" s="325">
        <f t="shared" si="10"/>
        <v>0</v>
      </c>
      <c r="AJ27" s="1823" t="e">
        <f t="shared" si="9"/>
        <v>#DIV/0!</v>
      </c>
      <c r="AK27" s="1344">
        <f>SUM(AK7:AK25)</f>
        <v>0</v>
      </c>
    </row>
    <row r="28" spans="1:37" ht="18" customHeight="1" thickBot="1">
      <c r="A28" s="2532" t="s">
        <v>213</v>
      </c>
      <c r="B28" s="2533"/>
      <c r="C28" s="2533"/>
      <c r="D28" s="2533"/>
      <c r="E28" s="2533"/>
      <c r="F28" s="2533"/>
      <c r="G28" s="2533"/>
      <c r="H28" s="2533"/>
      <c r="I28" s="2533"/>
      <c r="J28" s="2533"/>
      <c r="K28" s="2533"/>
      <c r="L28" s="2533"/>
      <c r="M28" s="2533"/>
      <c r="N28" s="2533"/>
      <c r="O28" s="2533"/>
      <c r="P28" s="2533"/>
      <c r="Q28" s="2533"/>
      <c r="R28" s="2533"/>
      <c r="S28" s="2533"/>
      <c r="T28" s="2533"/>
      <c r="U28" s="2533"/>
      <c r="V28" s="2533"/>
      <c r="W28" s="2533"/>
      <c r="X28" s="2533"/>
      <c r="Y28" s="2533"/>
      <c r="Z28" s="2533"/>
      <c r="AA28" s="2533"/>
      <c r="AB28" s="2533"/>
      <c r="AC28" s="2533"/>
      <c r="AD28" s="2533"/>
      <c r="AE28" s="2533"/>
      <c r="AF28" s="2533"/>
      <c r="AG28" s="2533"/>
      <c r="AH28" s="2533"/>
      <c r="AI28" s="2533"/>
      <c r="AJ28" s="2533"/>
      <c r="AK28" s="2556"/>
    </row>
    <row r="29" spans="1:37" ht="14.25" customHeight="1">
      <c r="A29" s="315">
        <v>1</v>
      </c>
      <c r="B29" s="1287" t="s">
        <v>315</v>
      </c>
      <c r="C29" s="335"/>
      <c r="D29" s="317"/>
      <c r="E29" s="317"/>
      <c r="F29" s="317"/>
      <c r="G29" s="317"/>
      <c r="H29" s="317"/>
      <c r="I29" s="317"/>
      <c r="J29" s="337"/>
      <c r="K29" s="322">
        <f>C29+E29+G29+I29</f>
        <v>0</v>
      </c>
      <c r="L29" s="333"/>
      <c r="M29" s="321">
        <f>D29+F29+H29+J29</f>
        <v>0</v>
      </c>
      <c r="N29" s="1084"/>
      <c r="O29" s="1084"/>
      <c r="P29" s="1084"/>
      <c r="Q29" s="1084"/>
      <c r="R29" s="1084"/>
      <c r="S29" s="1084"/>
      <c r="T29" s="1084"/>
      <c r="U29" s="1084"/>
      <c r="V29" s="1084"/>
      <c r="W29" s="1085"/>
      <c r="X29" s="344">
        <f>N29+P29+R29+T29+V29</f>
        <v>0</v>
      </c>
      <c r="Y29" s="329">
        <f>O29+Q29+S29+U29+W29</f>
        <v>0</v>
      </c>
      <c r="Z29" s="1086"/>
      <c r="AA29" s="1084"/>
      <c r="AB29" s="1084"/>
      <c r="AC29" s="1084"/>
      <c r="AD29" s="319">
        <f>Z29+AB29</f>
        <v>0</v>
      </c>
      <c r="AE29" s="321">
        <f>AA29+AC29</f>
        <v>0</v>
      </c>
      <c r="AF29" s="322">
        <f>K29+X29+AD29</f>
        <v>0</v>
      </c>
      <c r="AG29" s="320">
        <f>L29+X29+AD29</f>
        <v>0</v>
      </c>
      <c r="AH29" s="321">
        <f>M29+Y29+AE29</f>
        <v>0</v>
      </c>
      <c r="AI29" s="1087"/>
      <c r="AJ29" s="1088" t="e">
        <f>AH29/AF29</f>
        <v>#DIV/0!</v>
      </c>
      <c r="AK29" s="321">
        <f>P29+AB29+AH29</f>
        <v>0</v>
      </c>
    </row>
    <row r="30" spans="1:37" ht="14.25" customHeight="1" thickBot="1">
      <c r="A30" s="315">
        <v>2</v>
      </c>
      <c r="B30" s="1290" t="s">
        <v>313</v>
      </c>
      <c r="C30" s="335"/>
      <c r="D30" s="317"/>
      <c r="E30" s="317"/>
      <c r="F30" s="317"/>
      <c r="G30" s="317"/>
      <c r="H30" s="317"/>
      <c r="I30" s="317"/>
      <c r="J30" s="337"/>
      <c r="K30" s="322">
        <f>C30+E30+G30+I30</f>
        <v>0</v>
      </c>
      <c r="L30" s="333"/>
      <c r="M30" s="321">
        <f>D30+F30+H30+J30</f>
        <v>0</v>
      </c>
      <c r="N30" s="264"/>
      <c r="O30" s="264"/>
      <c r="P30" s="264"/>
      <c r="Q30" s="264"/>
      <c r="R30" s="264"/>
      <c r="S30" s="264"/>
      <c r="T30" s="264"/>
      <c r="U30" s="264"/>
      <c r="V30" s="264"/>
      <c r="W30" s="331"/>
      <c r="X30" s="344">
        <f>N30+P30+R30+T30+V30</f>
        <v>0</v>
      </c>
      <c r="Y30" s="329">
        <f>O30+Q30+S30+U30+W30</f>
        <v>0</v>
      </c>
      <c r="Z30" s="332"/>
      <c r="AA30" s="264"/>
      <c r="AB30" s="264"/>
      <c r="AC30" s="264"/>
      <c r="AD30" s="306">
        <f>Z30+AB30</f>
        <v>0</v>
      </c>
      <c r="AE30" s="307">
        <f>AA30+AC30</f>
        <v>0</v>
      </c>
      <c r="AF30" s="322">
        <f>K30+X30+AD30</f>
        <v>0</v>
      </c>
      <c r="AG30" s="320">
        <f>L30+X30+AD30</f>
        <v>0</v>
      </c>
      <c r="AH30" s="307">
        <f>M30+Y30+AE30</f>
        <v>0</v>
      </c>
      <c r="AI30" s="358"/>
      <c r="AJ30" s="1022" t="e">
        <f>AH30/AF30</f>
        <v>#DIV/0!</v>
      </c>
      <c r="AK30" s="307">
        <f>P30+AB30+AH30</f>
        <v>0</v>
      </c>
    </row>
    <row r="31" spans="1:37" ht="14.25" customHeight="1" thickBot="1">
      <c r="A31" s="340"/>
      <c r="B31" s="334" t="s">
        <v>281</v>
      </c>
      <c r="C31" s="346">
        <f aca="true" t="shared" si="11" ref="C31:M31">SUM(C29:C30)</f>
        <v>0</v>
      </c>
      <c r="D31" s="347">
        <f t="shared" si="11"/>
        <v>0</v>
      </c>
      <c r="E31" s="347">
        <f t="shared" si="11"/>
        <v>0</v>
      </c>
      <c r="F31" s="347">
        <f t="shared" si="11"/>
        <v>0</v>
      </c>
      <c r="G31" s="347">
        <f t="shared" si="11"/>
        <v>0</v>
      </c>
      <c r="H31" s="347">
        <f t="shared" si="11"/>
        <v>0</v>
      </c>
      <c r="I31" s="347">
        <f t="shared" si="11"/>
        <v>0</v>
      </c>
      <c r="J31" s="348">
        <f t="shared" si="11"/>
        <v>0</v>
      </c>
      <c r="K31" s="349">
        <f t="shared" si="11"/>
        <v>0</v>
      </c>
      <c r="L31" s="350">
        <f t="shared" si="11"/>
        <v>0</v>
      </c>
      <c r="M31" s="348">
        <f t="shared" si="11"/>
        <v>0</v>
      </c>
      <c r="N31" s="351"/>
      <c r="O31" s="352"/>
      <c r="P31" s="352"/>
      <c r="Q31" s="352"/>
      <c r="R31" s="352"/>
      <c r="S31" s="352"/>
      <c r="T31" s="352"/>
      <c r="U31" s="352"/>
      <c r="V31" s="352"/>
      <c r="W31" s="353"/>
      <c r="X31" s="346">
        <f>SUM(X29:X30)</f>
        <v>0</v>
      </c>
      <c r="Y31" s="354">
        <f>SUM(Y29:Y30)</f>
        <v>0</v>
      </c>
      <c r="Z31" s="355"/>
      <c r="AA31" s="352"/>
      <c r="AB31" s="352"/>
      <c r="AC31" s="353"/>
      <c r="AD31" s="346">
        <f aca="true" t="shared" si="12" ref="AD31:AI31">SUM(AD29:AD30)</f>
        <v>0</v>
      </c>
      <c r="AE31" s="347">
        <f t="shared" si="12"/>
        <v>0</v>
      </c>
      <c r="AF31" s="347">
        <f t="shared" si="12"/>
        <v>0</v>
      </c>
      <c r="AG31" s="347">
        <f t="shared" si="12"/>
        <v>0</v>
      </c>
      <c r="AH31" s="348">
        <f t="shared" si="12"/>
        <v>0</v>
      </c>
      <c r="AI31" s="346">
        <f t="shared" si="12"/>
        <v>0</v>
      </c>
      <c r="AJ31" s="1024" t="e">
        <f>AH31/AF31</f>
        <v>#DIV/0!</v>
      </c>
      <c r="AK31" s="348">
        <f>SUM(AK29:AK30)</f>
        <v>0</v>
      </c>
    </row>
    <row r="32" spans="1:37" ht="14.25" customHeight="1" thickBot="1">
      <c r="A32" s="341">
        <v>20</v>
      </c>
      <c r="B32" s="345" t="s">
        <v>217</v>
      </c>
      <c r="C32" s="356">
        <f aca="true" t="shared" si="13" ref="C32:AK32">C27+C31</f>
        <v>0</v>
      </c>
      <c r="D32" s="1828">
        <f t="shared" si="13"/>
        <v>0</v>
      </c>
      <c r="E32" s="1828">
        <f t="shared" si="13"/>
        <v>0</v>
      </c>
      <c r="F32" s="1828">
        <f t="shared" si="13"/>
        <v>0</v>
      </c>
      <c r="G32" s="1828">
        <f t="shared" si="13"/>
        <v>0</v>
      </c>
      <c r="H32" s="1828">
        <f t="shared" si="13"/>
        <v>0</v>
      </c>
      <c r="I32" s="1828">
        <f t="shared" si="13"/>
        <v>0</v>
      </c>
      <c r="J32" s="1829">
        <f t="shared" si="13"/>
        <v>0</v>
      </c>
      <c r="K32" s="1830">
        <f t="shared" si="13"/>
        <v>0</v>
      </c>
      <c r="L32" s="1828">
        <f t="shared" si="13"/>
        <v>0</v>
      </c>
      <c r="M32" s="1829">
        <f t="shared" si="13"/>
        <v>0</v>
      </c>
      <c r="N32" s="1830">
        <f t="shared" si="13"/>
        <v>0</v>
      </c>
      <c r="O32" s="1828">
        <f t="shared" si="13"/>
        <v>0</v>
      </c>
      <c r="P32" s="1828">
        <f t="shared" si="13"/>
        <v>0</v>
      </c>
      <c r="Q32" s="1828">
        <f t="shared" si="13"/>
        <v>0</v>
      </c>
      <c r="R32" s="1828">
        <f t="shared" si="13"/>
        <v>0</v>
      </c>
      <c r="S32" s="1828">
        <f t="shared" si="13"/>
        <v>0</v>
      </c>
      <c r="T32" s="1828">
        <f t="shared" si="13"/>
        <v>0</v>
      </c>
      <c r="U32" s="1828">
        <f t="shared" si="13"/>
        <v>0</v>
      </c>
      <c r="V32" s="1828">
        <f t="shared" si="13"/>
        <v>0</v>
      </c>
      <c r="W32" s="1829">
        <f t="shared" si="13"/>
        <v>0</v>
      </c>
      <c r="X32" s="1830">
        <f t="shared" si="13"/>
        <v>0</v>
      </c>
      <c r="Y32" s="1829">
        <f t="shared" si="13"/>
        <v>0</v>
      </c>
      <c r="Z32" s="1830">
        <f t="shared" si="13"/>
        <v>0</v>
      </c>
      <c r="AA32" s="1828">
        <f t="shared" si="13"/>
        <v>0</v>
      </c>
      <c r="AB32" s="1828">
        <f t="shared" si="13"/>
        <v>0</v>
      </c>
      <c r="AC32" s="1829">
        <f t="shared" si="13"/>
        <v>0</v>
      </c>
      <c r="AD32" s="1830">
        <f t="shared" si="13"/>
        <v>0</v>
      </c>
      <c r="AE32" s="1829">
        <f t="shared" si="13"/>
        <v>0</v>
      </c>
      <c r="AF32" s="1830">
        <f t="shared" si="13"/>
        <v>0</v>
      </c>
      <c r="AG32" s="1828">
        <f t="shared" si="13"/>
        <v>0</v>
      </c>
      <c r="AH32" s="1829">
        <f t="shared" si="13"/>
        <v>0</v>
      </c>
      <c r="AI32" s="1830">
        <f t="shared" si="13"/>
        <v>0</v>
      </c>
      <c r="AJ32" s="1828" t="e">
        <f t="shared" si="13"/>
        <v>#DIV/0!</v>
      </c>
      <c r="AK32" s="1829">
        <f t="shared" si="13"/>
        <v>0</v>
      </c>
    </row>
    <row r="33" spans="1:37" s="91" customFormat="1" ht="14.25" customHeight="1" thickBot="1">
      <c r="A33" s="1549"/>
      <c r="B33" s="1550"/>
      <c r="C33" s="1824"/>
      <c r="D33" s="1825"/>
      <c r="E33" s="1825"/>
      <c r="F33" s="1825"/>
      <c r="G33" s="1825"/>
      <c r="H33" s="1825"/>
      <c r="I33" s="1825"/>
      <c r="J33" s="1825"/>
      <c r="K33" s="1825"/>
      <c r="L33" s="1825"/>
      <c r="M33" s="1825"/>
      <c r="N33" s="1825"/>
      <c r="O33" s="1825"/>
      <c r="P33" s="1825"/>
      <c r="Q33" s="1825"/>
      <c r="R33" s="1825"/>
      <c r="S33" s="1825"/>
      <c r="T33" s="1825"/>
      <c r="U33" s="1825"/>
      <c r="V33" s="1825"/>
      <c r="W33" s="1825"/>
      <c r="X33" s="1825"/>
      <c r="Y33" s="1825"/>
      <c r="Z33" s="1825"/>
      <c r="AA33" s="1825"/>
      <c r="AB33" s="1825"/>
      <c r="AC33" s="1825"/>
      <c r="AD33" s="1825"/>
      <c r="AE33" s="1825"/>
      <c r="AF33" s="1825"/>
      <c r="AG33" s="1825"/>
      <c r="AH33" s="1825"/>
      <c r="AI33" s="1825"/>
      <c r="AJ33" s="1826"/>
      <c r="AK33" s="1827"/>
    </row>
    <row r="34" spans="1:37" ht="13.5" thickBot="1">
      <c r="A34" s="2551" t="s">
        <v>409</v>
      </c>
      <c r="B34" s="2552"/>
      <c r="C34" s="2552"/>
      <c r="D34" s="2552"/>
      <c r="E34" s="2552"/>
      <c r="F34" s="2552"/>
      <c r="G34" s="2552"/>
      <c r="H34" s="2552"/>
      <c r="I34" s="2552"/>
      <c r="J34" s="2552"/>
      <c r="K34" s="2552"/>
      <c r="L34" s="2552"/>
      <c r="M34" s="2552"/>
      <c r="N34" s="2552"/>
      <c r="O34" s="2552"/>
      <c r="P34" s="2552"/>
      <c r="Q34" s="2552"/>
      <c r="R34" s="2552"/>
      <c r="S34" s="2552"/>
      <c r="T34" s="2552"/>
      <c r="U34" s="2552"/>
      <c r="V34" s="2552"/>
      <c r="W34" s="2552"/>
      <c r="X34" s="2552"/>
      <c r="Y34" s="2552"/>
      <c r="Z34" s="2552"/>
      <c r="AA34" s="2552"/>
      <c r="AB34" s="2552"/>
      <c r="AC34" s="2552"/>
      <c r="AD34" s="2552"/>
      <c r="AE34" s="2552"/>
      <c r="AF34" s="2552"/>
      <c r="AG34" s="2552"/>
      <c r="AH34" s="2552"/>
      <c r="AI34" s="2552"/>
      <c r="AJ34" s="2552"/>
      <c r="AK34" s="2553"/>
    </row>
    <row r="35" spans="1:37" s="91" customFormat="1" ht="28.5" customHeight="1" thickBot="1">
      <c r="A35" s="1537">
        <v>1</v>
      </c>
      <c r="B35" s="1538" t="s">
        <v>408</v>
      </c>
      <c r="C35" s="1530"/>
      <c r="D35" s="1531"/>
      <c r="E35" s="1531"/>
      <c r="F35" s="1531"/>
      <c r="G35" s="1531"/>
      <c r="H35" s="1531"/>
      <c r="I35" s="1531"/>
      <c r="J35" s="1536"/>
      <c r="K35" s="300">
        <f>C35+E35+G35+I35</f>
        <v>0</v>
      </c>
      <c r="L35" s="494"/>
      <c r="M35" s="310">
        <f>D35+F35+H35+J35</f>
        <v>0</v>
      </c>
      <c r="N35" s="1531"/>
      <c r="O35" s="1531"/>
      <c r="P35" s="1531"/>
      <c r="Q35" s="1531"/>
      <c r="R35" s="1531"/>
      <c r="S35" s="1531"/>
      <c r="T35" s="1531"/>
      <c r="U35" s="1531"/>
      <c r="V35" s="1531"/>
      <c r="W35" s="1531"/>
      <c r="X35" s="1534">
        <f>N35+P35+R35+T35+V35</f>
        <v>0</v>
      </c>
      <c r="Y35" s="1535">
        <f>O35+Q35+S35+U35+W35</f>
        <v>0</v>
      </c>
      <c r="Z35" s="1531"/>
      <c r="AA35" s="1531"/>
      <c r="AB35" s="1531"/>
      <c r="AC35" s="1531"/>
      <c r="AD35" s="300">
        <f>Z35+AB35</f>
        <v>0</v>
      </c>
      <c r="AE35" s="310">
        <f>AA35+AC35</f>
        <v>0</v>
      </c>
      <c r="AF35" s="305">
        <f>K35+X35+AD35</f>
        <v>0</v>
      </c>
      <c r="AG35" s="301">
        <f>L35+X35+AD35</f>
        <v>0</v>
      </c>
      <c r="AH35" s="310">
        <f>M35+Y35+AE35</f>
        <v>0</v>
      </c>
      <c r="AI35" s="1532"/>
      <c r="AJ35" s="1533" t="e">
        <f>AH35/AF35</f>
        <v>#DIV/0!</v>
      </c>
      <c r="AK35" s="310">
        <f>P35+AB35+AH35</f>
        <v>0</v>
      </c>
    </row>
    <row r="36" spans="2:36" s="87" customFormat="1" ht="17.25" customHeight="1" thickBot="1">
      <c r="B36" s="265"/>
      <c r="AH36" s="262"/>
      <c r="AI36" s="262"/>
      <c r="AJ36" s="262"/>
    </row>
    <row r="37" spans="1:36" s="955" customFormat="1" ht="35.25" customHeight="1" thickBot="1">
      <c r="A37" s="2501" t="s">
        <v>393</v>
      </c>
      <c r="B37" s="2502"/>
      <c r="C37" s="2493" t="s">
        <v>395</v>
      </c>
      <c r="D37" s="2493"/>
      <c r="E37" s="2493"/>
      <c r="F37" s="2494"/>
      <c r="G37" s="2484" t="s">
        <v>412</v>
      </c>
      <c r="H37" s="2485"/>
      <c r="I37" s="2485"/>
      <c r="J37" s="2485"/>
      <c r="K37" s="2486"/>
      <c r="L37" s="2484" t="s">
        <v>410</v>
      </c>
      <c r="M37" s="2485"/>
      <c r="N37" s="2485"/>
      <c r="O37" s="2485"/>
      <c r="P37" s="2486"/>
      <c r="X37" s="1357"/>
      <c r="Y37" s="1357"/>
      <c r="AD37" s="1357"/>
      <c r="AE37" s="1357"/>
      <c r="AF37" s="1357"/>
      <c r="AG37" s="1357"/>
      <c r="AH37" s="1357"/>
      <c r="AJ37" s="954"/>
    </row>
    <row r="38" spans="1:36" s="955" customFormat="1" ht="13.5" customHeight="1">
      <c r="A38" s="2503" t="s">
        <v>394</v>
      </c>
      <c r="B38" s="2504"/>
      <c r="C38" s="2495"/>
      <c r="D38" s="2495"/>
      <c r="E38" s="2495"/>
      <c r="F38" s="2496"/>
      <c r="G38" s="2487"/>
      <c r="H38" s="2488"/>
      <c r="I38" s="2488"/>
      <c r="J38" s="2488"/>
      <c r="K38" s="2489"/>
      <c r="L38" s="2490"/>
      <c r="M38" s="2491"/>
      <c r="N38" s="2491"/>
      <c r="O38" s="2491"/>
      <c r="P38" s="2492"/>
      <c r="X38" s="1357"/>
      <c r="Y38" s="1357"/>
      <c r="AD38" s="1357"/>
      <c r="AE38" s="1357"/>
      <c r="AF38" s="1357"/>
      <c r="AG38" s="1357"/>
      <c r="AH38" s="1357"/>
      <c r="AJ38" s="954"/>
    </row>
    <row r="39" spans="1:36" s="955" customFormat="1" ht="12.75">
      <c r="A39" s="2505" t="s">
        <v>396</v>
      </c>
      <c r="B39" s="2506"/>
      <c r="C39" s="2497"/>
      <c r="D39" s="2497"/>
      <c r="E39" s="2497"/>
      <c r="F39" s="2498"/>
      <c r="G39" s="2473"/>
      <c r="H39" s="2474"/>
      <c r="I39" s="2474"/>
      <c r="J39" s="2474"/>
      <c r="K39" s="2475"/>
      <c r="L39" s="2476"/>
      <c r="M39" s="2477"/>
      <c r="N39" s="2477"/>
      <c r="O39" s="2477"/>
      <c r="P39" s="2478"/>
      <c r="X39" s="1357"/>
      <c r="Y39" s="1357"/>
      <c r="AD39" s="1357"/>
      <c r="AE39" s="1357"/>
      <c r="AF39" s="1357"/>
      <c r="AG39" s="1357"/>
      <c r="AH39" s="1357"/>
      <c r="AJ39" s="954"/>
    </row>
    <row r="40" spans="1:36" s="955" customFormat="1" ht="12.75">
      <c r="A40" s="2471" t="s">
        <v>397</v>
      </c>
      <c r="B40" s="2472"/>
      <c r="C40" s="2499"/>
      <c r="D40" s="2499"/>
      <c r="E40" s="2499"/>
      <c r="F40" s="2500"/>
      <c r="G40" s="2454"/>
      <c r="H40" s="2455"/>
      <c r="I40" s="2455"/>
      <c r="J40" s="2455"/>
      <c r="K40" s="2456"/>
      <c r="L40" s="2457"/>
      <c r="M40" s="2458"/>
      <c r="N40" s="2458"/>
      <c r="O40" s="2458"/>
      <c r="P40" s="2459"/>
      <c r="X40" s="1357"/>
      <c r="Y40" s="1357"/>
      <c r="AD40" s="1357"/>
      <c r="AE40" s="1357"/>
      <c r="AF40" s="1357"/>
      <c r="AG40" s="1357"/>
      <c r="AH40" s="1357"/>
      <c r="AJ40" s="954"/>
    </row>
    <row r="41" spans="1:36" ht="15" thickBot="1">
      <c r="A41" s="2461" t="s">
        <v>411</v>
      </c>
      <c r="B41" s="2462"/>
      <c r="C41" s="2463"/>
      <c r="D41" s="2463"/>
      <c r="E41" s="2463"/>
      <c r="F41" s="2464"/>
      <c r="G41" s="2465"/>
      <c r="H41" s="2466"/>
      <c r="I41" s="2466"/>
      <c r="J41" s="2466"/>
      <c r="K41" s="2467"/>
      <c r="L41" s="2468"/>
      <c r="M41" s="2469"/>
      <c r="N41" s="2469"/>
      <c r="O41" s="2469"/>
      <c r="P41" s="2470"/>
      <c r="Q41" s="64"/>
      <c r="R41" s="61"/>
      <c r="S41" s="61"/>
      <c r="T41" s="61"/>
      <c r="U41" s="61"/>
      <c r="V41" s="61"/>
      <c r="W41" s="61"/>
      <c r="X41" s="11"/>
      <c r="Y41" s="11"/>
      <c r="Z41" s="2460"/>
      <c r="AA41" s="2460"/>
      <c r="AB41" s="2460"/>
      <c r="AC41" s="61"/>
      <c r="AD41" s="516"/>
      <c r="AE41" s="516"/>
      <c r="AF41" s="516"/>
      <c r="AG41" s="516"/>
      <c r="AH41" s="516"/>
      <c r="AI41" s="61"/>
      <c r="AJ41" s="69"/>
    </row>
  </sheetData>
  <sheetProtection/>
  <mergeCells count="47">
    <mergeCell ref="A28:AK28"/>
    <mergeCell ref="AK4:AK5"/>
    <mergeCell ref="AJ4:AJ5"/>
    <mergeCell ref="AI4:AI5"/>
    <mergeCell ref="P4:Q4"/>
    <mergeCell ref="A6:AK6"/>
    <mergeCell ref="K4:M4"/>
    <mergeCell ref="N4:O4"/>
    <mergeCell ref="B2:AG2"/>
    <mergeCell ref="R4:S4"/>
    <mergeCell ref="T4:U4"/>
    <mergeCell ref="V4:W4"/>
    <mergeCell ref="X4:Y4"/>
    <mergeCell ref="Z4:AA4"/>
    <mergeCell ref="AB4:AC4"/>
    <mergeCell ref="AD4:AE4"/>
    <mergeCell ref="AF4:AH4"/>
    <mergeCell ref="A3:AH3"/>
    <mergeCell ref="A38:B38"/>
    <mergeCell ref="A39:B39"/>
    <mergeCell ref="G37:K37"/>
    <mergeCell ref="O1:AJ1"/>
    <mergeCell ref="A4:A5"/>
    <mergeCell ref="B4:B5"/>
    <mergeCell ref="C4:D4"/>
    <mergeCell ref="E4:F4"/>
    <mergeCell ref="G4:H4"/>
    <mergeCell ref="I4:J4"/>
    <mergeCell ref="L37:P37"/>
    <mergeCell ref="G38:K38"/>
    <mergeCell ref="L38:P38"/>
    <mergeCell ref="G39:K39"/>
    <mergeCell ref="L39:P39"/>
    <mergeCell ref="A34:AK34"/>
    <mergeCell ref="C37:F37"/>
    <mergeCell ref="C38:F38"/>
    <mergeCell ref="C39:F39"/>
    <mergeCell ref="A37:B37"/>
    <mergeCell ref="G40:K40"/>
    <mergeCell ref="L40:P40"/>
    <mergeCell ref="Z41:AB41"/>
    <mergeCell ref="A41:B41"/>
    <mergeCell ref="C41:F41"/>
    <mergeCell ref="G41:K41"/>
    <mergeCell ref="L41:P41"/>
    <mergeCell ref="A40:B40"/>
    <mergeCell ref="C40:F40"/>
  </mergeCells>
  <printOptions/>
  <pageMargins left="0.75" right="0.75" top="0.48" bottom="0.49" header="0.5" footer="0.5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6"/>
  </sheetPr>
  <dimension ref="A1:AK4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2" sqref="A32"/>
    </sheetView>
  </sheetViews>
  <sheetFormatPr defaultColWidth="9.00390625" defaultRowHeight="12.75"/>
  <cols>
    <col min="1" max="1" width="3.00390625" style="1" customWidth="1"/>
    <col min="2" max="2" width="21.125" style="1" customWidth="1"/>
    <col min="3" max="3" width="4.00390625" style="1" customWidth="1"/>
    <col min="4" max="4" width="4.375" style="1" customWidth="1"/>
    <col min="5" max="5" width="4.00390625" style="1" customWidth="1"/>
    <col min="6" max="6" width="4.25390625" style="1" customWidth="1"/>
    <col min="7" max="7" width="3.625" style="1" customWidth="1"/>
    <col min="8" max="8" width="4.25390625" style="1" customWidth="1"/>
    <col min="9" max="9" width="3.75390625" style="1" customWidth="1"/>
    <col min="10" max="10" width="4.00390625" style="1" customWidth="1"/>
    <col min="11" max="11" width="3.75390625" style="27" customWidth="1"/>
    <col min="12" max="12" width="4.00390625" style="27" customWidth="1"/>
    <col min="13" max="13" width="5.125" style="27" customWidth="1"/>
    <col min="14" max="14" width="3.625" style="1" customWidth="1"/>
    <col min="15" max="15" width="4.25390625" style="1" customWidth="1"/>
    <col min="16" max="16" width="4.00390625" style="1" customWidth="1"/>
    <col min="17" max="17" width="4.625" style="1" customWidth="1"/>
    <col min="18" max="18" width="3.875" style="1" customWidth="1"/>
    <col min="19" max="19" width="4.875" style="1" customWidth="1"/>
    <col min="20" max="20" width="3.875" style="1" customWidth="1"/>
    <col min="21" max="21" width="4.25390625" style="1" customWidth="1"/>
    <col min="22" max="22" width="3.625" style="1" customWidth="1"/>
    <col min="23" max="23" width="4.375" style="1" customWidth="1"/>
    <col min="24" max="24" width="4.00390625" style="27" customWidth="1"/>
    <col min="25" max="25" width="5.25390625" style="27" customWidth="1"/>
    <col min="26" max="26" width="3.375" style="1" customWidth="1"/>
    <col min="27" max="27" width="4.375" style="1" customWidth="1"/>
    <col min="28" max="28" width="3.625" style="1" customWidth="1"/>
    <col min="29" max="29" width="3.875" style="1" customWidth="1"/>
    <col min="30" max="30" width="4.125" style="1" customWidth="1"/>
    <col min="31" max="31" width="4.25390625" style="1" customWidth="1"/>
    <col min="32" max="33" width="6.00390625" style="1" customWidth="1"/>
    <col min="34" max="34" width="5.25390625" style="1" customWidth="1"/>
    <col min="35" max="35" width="5.375" style="1" customWidth="1"/>
    <col min="36" max="36" width="7.75390625" style="1" customWidth="1"/>
    <col min="37" max="16384" width="9.125" style="1" customWidth="1"/>
  </cols>
  <sheetData>
    <row r="1" ht="15.75">
      <c r="A1" s="1585" t="s">
        <v>416</v>
      </c>
    </row>
    <row r="2" spans="1:37" s="1288" customFormat="1" ht="15.75" customHeight="1">
      <c r="A2" s="2550" t="s">
        <v>223</v>
      </c>
      <c r="B2" s="2550"/>
      <c r="C2" s="2550"/>
      <c r="D2" s="2550"/>
      <c r="E2" s="2550"/>
      <c r="F2" s="2550"/>
      <c r="G2" s="2550"/>
      <c r="H2" s="2550"/>
      <c r="I2" s="2550"/>
      <c r="J2" s="2550"/>
      <c r="K2" s="2550"/>
      <c r="L2" s="2550"/>
      <c r="M2" s="2550"/>
      <c r="N2" s="2550"/>
      <c r="O2" s="2550"/>
      <c r="P2" s="2550"/>
      <c r="Q2" s="2550"/>
      <c r="R2" s="2550"/>
      <c r="S2" s="2550"/>
      <c r="T2" s="2550"/>
      <c r="U2" s="2550"/>
      <c r="V2" s="2550"/>
      <c r="W2" s="2550"/>
      <c r="X2" s="2550"/>
      <c r="Y2" s="2550"/>
      <c r="Z2" s="2550"/>
      <c r="AA2" s="2550"/>
      <c r="AB2" s="2550"/>
      <c r="AC2" s="2550"/>
      <c r="AD2" s="2550"/>
      <c r="AE2" s="2550"/>
      <c r="AF2" s="2550"/>
      <c r="AG2" s="2550"/>
      <c r="AH2" s="2550"/>
      <c r="AI2" s="2550"/>
      <c r="AJ2" s="2550"/>
      <c r="AK2" s="2550"/>
    </row>
    <row r="3" spans="1:37" s="1288" customFormat="1" ht="18.75">
      <c r="A3" s="2550" t="s">
        <v>471</v>
      </c>
      <c r="B3" s="2550"/>
      <c r="C3" s="2550"/>
      <c r="D3" s="2550"/>
      <c r="E3" s="2550"/>
      <c r="F3" s="2550"/>
      <c r="G3" s="2550"/>
      <c r="H3" s="2550"/>
      <c r="I3" s="2550"/>
      <c r="J3" s="2550"/>
      <c r="K3" s="2550"/>
      <c r="L3" s="2550"/>
      <c r="M3" s="2550"/>
      <c r="N3" s="2550"/>
      <c r="O3" s="2550"/>
      <c r="P3" s="2550"/>
      <c r="Q3" s="2550"/>
      <c r="R3" s="2550"/>
      <c r="S3" s="2550"/>
      <c r="T3" s="2550"/>
      <c r="U3" s="2550"/>
      <c r="V3" s="2550"/>
      <c r="W3" s="2550"/>
      <c r="X3" s="2550"/>
      <c r="Y3" s="2550"/>
      <c r="Z3" s="2550"/>
      <c r="AA3" s="2550"/>
      <c r="AB3" s="2550"/>
      <c r="AC3" s="2550"/>
      <c r="AD3" s="2550"/>
      <c r="AE3" s="2550"/>
      <c r="AF3" s="2550"/>
      <c r="AG3" s="2550"/>
      <c r="AH3" s="2550"/>
      <c r="AI3" s="2550"/>
      <c r="AJ3" s="2550"/>
      <c r="AK3" s="2550"/>
    </row>
    <row r="4" ht="8.25" customHeight="1" thickBot="1"/>
    <row r="5" spans="1:37" s="49" customFormat="1" ht="24" customHeight="1">
      <c r="A5" s="2520" t="s">
        <v>193</v>
      </c>
      <c r="B5" s="2528" t="s">
        <v>222</v>
      </c>
      <c r="C5" s="2541" t="s">
        <v>194</v>
      </c>
      <c r="D5" s="2510"/>
      <c r="E5" s="2510" t="s">
        <v>198</v>
      </c>
      <c r="F5" s="2510"/>
      <c r="G5" s="2510" t="s">
        <v>199</v>
      </c>
      <c r="H5" s="2510"/>
      <c r="I5" s="2510" t="s">
        <v>200</v>
      </c>
      <c r="J5" s="2514"/>
      <c r="K5" s="2511" t="s">
        <v>218</v>
      </c>
      <c r="L5" s="2512"/>
      <c r="M5" s="2540"/>
      <c r="N5" s="2541" t="s">
        <v>202</v>
      </c>
      <c r="O5" s="2510"/>
      <c r="P5" s="2510" t="s">
        <v>203</v>
      </c>
      <c r="Q5" s="2510"/>
      <c r="R5" s="2510" t="s">
        <v>204</v>
      </c>
      <c r="S5" s="2510"/>
      <c r="T5" s="2510" t="s">
        <v>205</v>
      </c>
      <c r="U5" s="2510"/>
      <c r="V5" s="2510" t="s">
        <v>206</v>
      </c>
      <c r="W5" s="2514"/>
      <c r="X5" s="2511" t="s">
        <v>219</v>
      </c>
      <c r="Y5" s="2513"/>
      <c r="Z5" s="2541" t="s">
        <v>207</v>
      </c>
      <c r="AA5" s="2510"/>
      <c r="AB5" s="2510" t="s">
        <v>208</v>
      </c>
      <c r="AC5" s="2514"/>
      <c r="AD5" s="2541" t="s">
        <v>220</v>
      </c>
      <c r="AE5" s="2566"/>
      <c r="AF5" s="2549" t="s">
        <v>221</v>
      </c>
      <c r="AG5" s="2539"/>
      <c r="AH5" s="2513"/>
      <c r="AI5" s="2545" t="s">
        <v>214</v>
      </c>
      <c r="AJ5" s="2520" t="s">
        <v>209</v>
      </c>
      <c r="AK5" s="2520" t="s">
        <v>380</v>
      </c>
    </row>
    <row r="6" spans="1:37" s="49" customFormat="1" ht="36.75" customHeight="1" thickBot="1">
      <c r="A6" s="2534"/>
      <c r="B6" s="2529"/>
      <c r="C6" s="13" t="s">
        <v>196</v>
      </c>
      <c r="D6" s="14" t="s">
        <v>197</v>
      </c>
      <c r="E6" s="14" t="s">
        <v>196</v>
      </c>
      <c r="F6" s="14" t="s">
        <v>197</v>
      </c>
      <c r="G6" s="14" t="s">
        <v>196</v>
      </c>
      <c r="H6" s="14" t="s">
        <v>197</v>
      </c>
      <c r="I6" s="14" t="s">
        <v>196</v>
      </c>
      <c r="J6" s="16" t="s">
        <v>197</v>
      </c>
      <c r="K6" s="180" t="s">
        <v>196</v>
      </c>
      <c r="L6" s="502" t="s">
        <v>201</v>
      </c>
      <c r="M6" s="504" t="s">
        <v>197</v>
      </c>
      <c r="N6" s="13" t="s">
        <v>196</v>
      </c>
      <c r="O6" s="14" t="s">
        <v>197</v>
      </c>
      <c r="P6" s="14" t="s">
        <v>196</v>
      </c>
      <c r="Q6" s="14" t="s">
        <v>197</v>
      </c>
      <c r="R6" s="14" t="s">
        <v>196</v>
      </c>
      <c r="S6" s="14" t="s">
        <v>197</v>
      </c>
      <c r="T6" s="14" t="s">
        <v>196</v>
      </c>
      <c r="U6" s="14" t="s">
        <v>197</v>
      </c>
      <c r="V6" s="14" t="s">
        <v>196</v>
      </c>
      <c r="W6" s="16" t="s">
        <v>197</v>
      </c>
      <c r="X6" s="180" t="s">
        <v>196</v>
      </c>
      <c r="Y6" s="181" t="s">
        <v>197</v>
      </c>
      <c r="Z6" s="13" t="s">
        <v>196</v>
      </c>
      <c r="AA6" s="14" t="s">
        <v>197</v>
      </c>
      <c r="AB6" s="14" t="s">
        <v>196</v>
      </c>
      <c r="AC6" s="16" t="s">
        <v>197</v>
      </c>
      <c r="AD6" s="13" t="s">
        <v>196</v>
      </c>
      <c r="AE6" s="15" t="s">
        <v>197</v>
      </c>
      <c r="AF6" s="501" t="s">
        <v>196</v>
      </c>
      <c r="AG6" s="502" t="s">
        <v>201</v>
      </c>
      <c r="AH6" s="503" t="s">
        <v>197</v>
      </c>
      <c r="AI6" s="2546"/>
      <c r="AJ6" s="2521"/>
      <c r="AK6" s="2521"/>
    </row>
    <row r="7" spans="1:37" s="49" customFormat="1" ht="13.5" customHeight="1" thickBot="1">
      <c r="A7" s="2563" t="s">
        <v>210</v>
      </c>
      <c r="B7" s="2564"/>
      <c r="C7" s="2564"/>
      <c r="D7" s="2564"/>
      <c r="E7" s="2564"/>
      <c r="F7" s="2564"/>
      <c r="G7" s="2564"/>
      <c r="H7" s="2564"/>
      <c r="I7" s="2564"/>
      <c r="J7" s="2564"/>
      <c r="K7" s="2564"/>
      <c r="L7" s="2564"/>
      <c r="M7" s="2564"/>
      <c r="N7" s="2564"/>
      <c r="O7" s="2564"/>
      <c r="P7" s="2564"/>
      <c r="Q7" s="2564"/>
      <c r="R7" s="2564"/>
      <c r="S7" s="2564"/>
      <c r="T7" s="2564"/>
      <c r="U7" s="2564"/>
      <c r="V7" s="2564"/>
      <c r="W7" s="2564"/>
      <c r="X7" s="2564"/>
      <c r="Y7" s="2564"/>
      <c r="Z7" s="2564"/>
      <c r="AA7" s="2564"/>
      <c r="AB7" s="2564"/>
      <c r="AC7" s="2564"/>
      <c r="AD7" s="2564"/>
      <c r="AE7" s="2564"/>
      <c r="AF7" s="2564"/>
      <c r="AG7" s="2564"/>
      <c r="AH7" s="2564"/>
      <c r="AI7" s="2564"/>
      <c r="AJ7" s="2564"/>
      <c r="AK7" s="2565"/>
    </row>
    <row r="8" spans="1:37" s="366" customFormat="1" ht="12.75">
      <c r="A8" s="468">
        <v>1.2</v>
      </c>
      <c r="B8" s="2145" t="s">
        <v>104</v>
      </c>
      <c r="C8" s="360"/>
      <c r="D8" s="361"/>
      <c r="E8" s="361"/>
      <c r="F8" s="361"/>
      <c r="G8" s="361"/>
      <c r="H8" s="361"/>
      <c r="I8" s="361"/>
      <c r="J8" s="362"/>
      <c r="K8" s="484">
        <f aca="true" t="shared" si="0" ref="K8:K13">C8+E8+G8+I8</f>
        <v>0</v>
      </c>
      <c r="L8" s="485"/>
      <c r="M8" s="486">
        <f aca="true" t="shared" si="1" ref="M8:M13">D8+F8+H8+J8</f>
        <v>0</v>
      </c>
      <c r="N8" s="360"/>
      <c r="O8" s="361"/>
      <c r="P8" s="359"/>
      <c r="Q8" s="361"/>
      <c r="R8" s="361"/>
      <c r="S8" s="361"/>
      <c r="T8" s="361"/>
      <c r="U8" s="361"/>
      <c r="V8" s="361"/>
      <c r="W8" s="364"/>
      <c r="X8" s="484">
        <f>N8+P8+R8+T8+V8</f>
        <v>0</v>
      </c>
      <c r="Y8" s="486">
        <f aca="true" t="shared" si="2" ref="Y8:Y18">O8+Q8+S8+U8+W8</f>
        <v>0</v>
      </c>
      <c r="Z8" s="360"/>
      <c r="AA8" s="361"/>
      <c r="AB8" s="361"/>
      <c r="AC8" s="364"/>
      <c r="AD8" s="363">
        <f>Z8+AB8</f>
        <v>0</v>
      </c>
      <c r="AE8" s="408">
        <f aca="true" t="shared" si="3" ref="AE8:AE16">AA8+AC8</f>
        <v>0</v>
      </c>
      <c r="AF8" s="497">
        <f>K8+X8+AD8</f>
        <v>0</v>
      </c>
      <c r="AG8" s="498">
        <f>L8+X8+AD8</f>
        <v>0</v>
      </c>
      <c r="AH8" s="486">
        <f>M8+Y8+AE8</f>
        <v>0</v>
      </c>
      <c r="AI8" s="365"/>
      <c r="AJ8" s="1025" t="e">
        <f>AH8/AF8</f>
        <v>#DIV/0!</v>
      </c>
      <c r="AK8" s="468"/>
    </row>
    <row r="9" spans="1:37" s="366" customFormat="1" ht="13.5" customHeight="1">
      <c r="A9" s="469">
        <v>2</v>
      </c>
      <c r="B9" s="2146" t="s">
        <v>95</v>
      </c>
      <c r="C9" s="360"/>
      <c r="D9" s="361"/>
      <c r="E9" s="361"/>
      <c r="F9" s="361"/>
      <c r="G9" s="361"/>
      <c r="H9" s="361"/>
      <c r="I9" s="361"/>
      <c r="J9" s="362"/>
      <c r="K9" s="484">
        <f t="shared" si="0"/>
        <v>0</v>
      </c>
      <c r="L9" s="485"/>
      <c r="M9" s="486">
        <f t="shared" si="1"/>
        <v>0</v>
      </c>
      <c r="N9" s="360"/>
      <c r="O9" s="361"/>
      <c r="P9" s="361"/>
      <c r="Q9" s="361"/>
      <c r="R9" s="361"/>
      <c r="S9" s="361"/>
      <c r="T9" s="361"/>
      <c r="U9" s="361"/>
      <c r="V9" s="361"/>
      <c r="W9" s="364"/>
      <c r="X9" s="490">
        <f aca="true" t="shared" si="4" ref="X9:X18">N9+P9+R9+T9+V9</f>
        <v>0</v>
      </c>
      <c r="Y9" s="491">
        <f t="shared" si="2"/>
        <v>0</v>
      </c>
      <c r="Z9" s="360"/>
      <c r="AA9" s="361"/>
      <c r="AB9" s="361"/>
      <c r="AC9" s="364"/>
      <c r="AD9" s="363">
        <f aca="true" t="shared" si="5" ref="AD9:AD16">Z9+AB9</f>
        <v>0</v>
      </c>
      <c r="AE9" s="408">
        <f t="shared" si="3"/>
        <v>0</v>
      </c>
      <c r="AF9" s="497">
        <f aca="true" t="shared" si="6" ref="AF9:AF18">K9+X9+AD9</f>
        <v>0</v>
      </c>
      <c r="AG9" s="498">
        <f aca="true" t="shared" si="7" ref="AG9:AG18">L9+X9+AD9</f>
        <v>0</v>
      </c>
      <c r="AH9" s="486">
        <f aca="true" t="shared" si="8" ref="AH9:AH18">M9+Y9+AE9</f>
        <v>0</v>
      </c>
      <c r="AI9" s="365"/>
      <c r="AJ9" s="1025" t="e">
        <f aca="true" t="shared" si="9" ref="AJ9:AJ34">AH9/AF9</f>
        <v>#DIV/0!</v>
      </c>
      <c r="AK9" s="1097"/>
    </row>
    <row r="10" spans="1:37" s="366" customFormat="1" ht="13.5" customHeight="1">
      <c r="A10" s="469">
        <v>2.8</v>
      </c>
      <c r="B10" s="2146" t="s">
        <v>96</v>
      </c>
      <c r="C10" s="360"/>
      <c r="D10" s="361"/>
      <c r="E10" s="361"/>
      <c r="F10" s="361"/>
      <c r="G10" s="361"/>
      <c r="H10" s="361"/>
      <c r="I10" s="361"/>
      <c r="J10" s="362"/>
      <c r="K10" s="484">
        <f t="shared" si="0"/>
        <v>0</v>
      </c>
      <c r="L10" s="485"/>
      <c r="M10" s="486">
        <f t="shared" si="1"/>
        <v>0</v>
      </c>
      <c r="N10" s="360"/>
      <c r="O10" s="361"/>
      <c r="P10" s="361"/>
      <c r="Q10" s="361"/>
      <c r="R10" s="361"/>
      <c r="S10" s="361"/>
      <c r="T10" s="361"/>
      <c r="U10" s="361"/>
      <c r="V10" s="361"/>
      <c r="W10" s="364"/>
      <c r="X10" s="490">
        <f t="shared" si="4"/>
        <v>0</v>
      </c>
      <c r="Y10" s="491">
        <f t="shared" si="2"/>
        <v>0</v>
      </c>
      <c r="Z10" s="360"/>
      <c r="AA10" s="361"/>
      <c r="AB10" s="361"/>
      <c r="AC10" s="364"/>
      <c r="AD10" s="363">
        <f t="shared" si="5"/>
        <v>0</v>
      </c>
      <c r="AE10" s="408">
        <f t="shared" si="3"/>
        <v>0</v>
      </c>
      <c r="AF10" s="497">
        <f t="shared" si="6"/>
        <v>0</v>
      </c>
      <c r="AG10" s="498">
        <f t="shared" si="7"/>
        <v>0</v>
      </c>
      <c r="AH10" s="486">
        <f t="shared" si="8"/>
        <v>0</v>
      </c>
      <c r="AI10" s="365"/>
      <c r="AJ10" s="1025" t="e">
        <f t="shared" si="9"/>
        <v>#DIV/0!</v>
      </c>
      <c r="AK10" s="1097"/>
    </row>
    <row r="11" spans="1:37" s="366" customFormat="1" ht="12.75">
      <c r="A11" s="469">
        <v>3.6</v>
      </c>
      <c r="B11" s="2147" t="s">
        <v>105</v>
      </c>
      <c r="C11" s="360"/>
      <c r="D11" s="361"/>
      <c r="E11" s="361"/>
      <c r="F11" s="361"/>
      <c r="G11" s="361"/>
      <c r="H11" s="361"/>
      <c r="I11" s="361"/>
      <c r="J11" s="362"/>
      <c r="K11" s="484">
        <f t="shared" si="0"/>
        <v>0</v>
      </c>
      <c r="L11" s="485"/>
      <c r="M11" s="486">
        <f t="shared" si="1"/>
        <v>0</v>
      </c>
      <c r="N11" s="360"/>
      <c r="O11" s="361"/>
      <c r="P11" s="361"/>
      <c r="Q11" s="361"/>
      <c r="R11" s="361"/>
      <c r="S11" s="361"/>
      <c r="T11" s="361"/>
      <c r="U11" s="361"/>
      <c r="V11" s="361"/>
      <c r="W11" s="364"/>
      <c r="X11" s="490">
        <f t="shared" si="4"/>
        <v>0</v>
      </c>
      <c r="Y11" s="491">
        <f t="shared" si="2"/>
        <v>0</v>
      </c>
      <c r="Z11" s="360"/>
      <c r="AA11" s="361"/>
      <c r="AB11" s="361"/>
      <c r="AC11" s="364"/>
      <c r="AD11" s="363">
        <f t="shared" si="5"/>
        <v>0</v>
      </c>
      <c r="AE11" s="408">
        <f t="shared" si="3"/>
        <v>0</v>
      </c>
      <c r="AF11" s="497">
        <f t="shared" si="6"/>
        <v>0</v>
      </c>
      <c r="AG11" s="498">
        <f t="shared" si="7"/>
        <v>0</v>
      </c>
      <c r="AH11" s="486">
        <f t="shared" si="8"/>
        <v>0</v>
      </c>
      <c r="AI11" s="365"/>
      <c r="AJ11" s="1025" t="e">
        <f t="shared" si="9"/>
        <v>#DIV/0!</v>
      </c>
      <c r="AK11" s="1097"/>
    </row>
    <row r="12" spans="1:37" s="366" customFormat="1" ht="12.75" customHeight="1">
      <c r="A12" s="469">
        <v>5</v>
      </c>
      <c r="B12" s="2147" t="s">
        <v>106</v>
      </c>
      <c r="C12" s="360"/>
      <c r="D12" s="361"/>
      <c r="E12" s="361"/>
      <c r="F12" s="361"/>
      <c r="G12" s="361"/>
      <c r="H12" s="361"/>
      <c r="I12" s="361"/>
      <c r="J12" s="362"/>
      <c r="K12" s="484">
        <f t="shared" si="0"/>
        <v>0</v>
      </c>
      <c r="L12" s="485"/>
      <c r="M12" s="486">
        <f t="shared" si="1"/>
        <v>0</v>
      </c>
      <c r="N12" s="360"/>
      <c r="O12" s="361"/>
      <c r="P12" s="361"/>
      <c r="Q12" s="361"/>
      <c r="R12" s="361"/>
      <c r="S12" s="361"/>
      <c r="T12" s="361"/>
      <c r="U12" s="361"/>
      <c r="V12" s="361"/>
      <c r="W12" s="364"/>
      <c r="X12" s="490">
        <f t="shared" si="4"/>
        <v>0</v>
      </c>
      <c r="Y12" s="491">
        <f t="shared" si="2"/>
        <v>0</v>
      </c>
      <c r="Z12" s="360"/>
      <c r="AA12" s="361"/>
      <c r="AB12" s="361"/>
      <c r="AC12" s="364"/>
      <c r="AD12" s="363">
        <f t="shared" si="5"/>
        <v>0</v>
      </c>
      <c r="AE12" s="408">
        <f t="shared" si="3"/>
        <v>0</v>
      </c>
      <c r="AF12" s="497">
        <f t="shared" si="6"/>
        <v>0</v>
      </c>
      <c r="AG12" s="498">
        <f t="shared" si="7"/>
        <v>0</v>
      </c>
      <c r="AH12" s="486">
        <f t="shared" si="8"/>
        <v>0</v>
      </c>
      <c r="AI12" s="365"/>
      <c r="AJ12" s="1025" t="e">
        <f t="shared" si="9"/>
        <v>#DIV/0!</v>
      </c>
      <c r="AK12" s="1097"/>
    </row>
    <row r="13" spans="1:37" s="366" customFormat="1" ht="13.5" customHeight="1">
      <c r="A13" s="469">
        <v>6</v>
      </c>
      <c r="B13" s="2147" t="s">
        <v>107</v>
      </c>
      <c r="C13" s="360"/>
      <c r="D13" s="361"/>
      <c r="E13" s="361"/>
      <c r="F13" s="361"/>
      <c r="G13" s="361"/>
      <c r="H13" s="361"/>
      <c r="I13" s="361"/>
      <c r="J13" s="362"/>
      <c r="K13" s="484">
        <f t="shared" si="0"/>
        <v>0</v>
      </c>
      <c r="L13" s="485"/>
      <c r="M13" s="486">
        <f t="shared" si="1"/>
        <v>0</v>
      </c>
      <c r="N13" s="360"/>
      <c r="O13" s="361"/>
      <c r="P13" s="361"/>
      <c r="Q13" s="361"/>
      <c r="R13" s="361"/>
      <c r="S13" s="361"/>
      <c r="T13" s="361"/>
      <c r="U13" s="361"/>
      <c r="V13" s="361"/>
      <c r="W13" s="364"/>
      <c r="X13" s="490">
        <f t="shared" si="4"/>
        <v>0</v>
      </c>
      <c r="Y13" s="491">
        <f t="shared" si="2"/>
        <v>0</v>
      </c>
      <c r="Z13" s="360"/>
      <c r="AA13" s="361"/>
      <c r="AB13" s="361"/>
      <c r="AC13" s="364"/>
      <c r="AD13" s="363">
        <f t="shared" si="5"/>
        <v>0</v>
      </c>
      <c r="AE13" s="408">
        <f t="shared" si="3"/>
        <v>0</v>
      </c>
      <c r="AF13" s="497">
        <f t="shared" si="6"/>
        <v>0</v>
      </c>
      <c r="AG13" s="498">
        <f t="shared" si="7"/>
        <v>0</v>
      </c>
      <c r="AH13" s="486">
        <f t="shared" si="8"/>
        <v>0</v>
      </c>
      <c r="AI13" s="365"/>
      <c r="AJ13" s="1025" t="e">
        <f t="shared" si="9"/>
        <v>#DIV/0!</v>
      </c>
      <c r="AK13" s="1097"/>
    </row>
    <row r="14" spans="1:37" s="49" customFormat="1" ht="12.75">
      <c r="A14" s="1509">
        <v>7</v>
      </c>
      <c r="B14" s="1292" t="s">
        <v>109</v>
      </c>
      <c r="C14" s="367"/>
      <c r="D14" s="368"/>
      <c r="E14" s="368"/>
      <c r="F14" s="368"/>
      <c r="G14" s="368"/>
      <c r="H14" s="368"/>
      <c r="I14" s="368"/>
      <c r="J14" s="369"/>
      <c r="K14" s="487">
        <f aca="true" t="shared" si="10" ref="K14:K20">C14+E14+G14+I14</f>
        <v>0</v>
      </c>
      <c r="L14" s="488"/>
      <c r="M14" s="489">
        <f aca="true" t="shared" si="11" ref="M14:M20">D14+F14+H14+J14</f>
        <v>0</v>
      </c>
      <c r="N14" s="367"/>
      <c r="O14" s="368"/>
      <c r="P14" s="368"/>
      <c r="Q14" s="368"/>
      <c r="R14" s="368"/>
      <c r="S14" s="368"/>
      <c r="T14" s="368"/>
      <c r="U14" s="368"/>
      <c r="V14" s="368"/>
      <c r="W14" s="370"/>
      <c r="X14" s="490">
        <f t="shared" si="4"/>
        <v>0</v>
      </c>
      <c r="Y14" s="492">
        <f t="shared" si="2"/>
        <v>0</v>
      </c>
      <c r="Z14" s="367"/>
      <c r="AA14" s="368"/>
      <c r="AB14" s="368"/>
      <c r="AC14" s="370"/>
      <c r="AD14" s="399">
        <f t="shared" si="5"/>
        <v>0</v>
      </c>
      <c r="AE14" s="409">
        <f t="shared" si="3"/>
        <v>0</v>
      </c>
      <c r="AF14" s="499">
        <f t="shared" si="6"/>
        <v>0</v>
      </c>
      <c r="AG14" s="500">
        <f t="shared" si="7"/>
        <v>0</v>
      </c>
      <c r="AH14" s="489">
        <f t="shared" si="8"/>
        <v>0</v>
      </c>
      <c r="AI14" s="371"/>
      <c r="AJ14" s="1090" t="e">
        <f t="shared" si="9"/>
        <v>#DIV/0!</v>
      </c>
      <c r="AK14" s="295"/>
    </row>
    <row r="15" spans="1:37" s="49" customFormat="1" ht="13.5" thickBot="1">
      <c r="A15" s="1511">
        <v>8</v>
      </c>
      <c r="B15" s="1629" t="s">
        <v>110</v>
      </c>
      <c r="C15" s="372"/>
      <c r="D15" s="373"/>
      <c r="E15" s="373"/>
      <c r="F15" s="373"/>
      <c r="G15" s="373"/>
      <c r="H15" s="373"/>
      <c r="I15" s="373"/>
      <c r="J15" s="374"/>
      <c r="K15" s="421">
        <f t="shared" si="10"/>
        <v>0</v>
      </c>
      <c r="L15" s="456"/>
      <c r="M15" s="457">
        <f t="shared" si="11"/>
        <v>0</v>
      </c>
      <c r="N15" s="372"/>
      <c r="O15" s="373"/>
      <c r="P15" s="373"/>
      <c r="Q15" s="373"/>
      <c r="R15" s="373"/>
      <c r="S15" s="373"/>
      <c r="T15" s="373"/>
      <c r="U15" s="373"/>
      <c r="V15" s="373"/>
      <c r="W15" s="375"/>
      <c r="X15" s="1630">
        <f t="shared" si="4"/>
        <v>0</v>
      </c>
      <c r="Y15" s="1631">
        <f t="shared" si="2"/>
        <v>0</v>
      </c>
      <c r="Z15" s="372"/>
      <c r="AA15" s="373"/>
      <c r="AB15" s="373"/>
      <c r="AC15" s="375"/>
      <c r="AD15" s="1632">
        <f t="shared" si="5"/>
        <v>0</v>
      </c>
      <c r="AE15" s="1633">
        <f t="shared" si="3"/>
        <v>0</v>
      </c>
      <c r="AF15" s="422">
        <f t="shared" si="6"/>
        <v>0</v>
      </c>
      <c r="AG15" s="458">
        <f t="shared" si="7"/>
        <v>0</v>
      </c>
      <c r="AH15" s="457">
        <f t="shared" si="8"/>
        <v>0</v>
      </c>
      <c r="AI15" s="376"/>
      <c r="AJ15" s="1091" t="e">
        <f t="shared" si="9"/>
        <v>#DIV/0!</v>
      </c>
      <c r="AK15" s="339"/>
    </row>
    <row r="16" spans="1:37" s="49" customFormat="1" ht="12.75">
      <c r="A16" s="2050">
        <v>9</v>
      </c>
      <c r="B16" s="2051" t="s">
        <v>439</v>
      </c>
      <c r="C16" s="2052"/>
      <c r="D16" s="2053"/>
      <c r="E16" s="2053"/>
      <c r="F16" s="2053"/>
      <c r="G16" s="2053"/>
      <c r="H16" s="2053"/>
      <c r="I16" s="2053"/>
      <c r="J16" s="2054"/>
      <c r="K16" s="2055">
        <f t="shared" si="10"/>
        <v>0</v>
      </c>
      <c r="L16" s="2056"/>
      <c r="M16" s="2057">
        <f t="shared" si="11"/>
        <v>0</v>
      </c>
      <c r="N16" s="2052"/>
      <c r="O16" s="2053"/>
      <c r="P16" s="2053"/>
      <c r="Q16" s="2053"/>
      <c r="R16" s="2053"/>
      <c r="S16" s="2053"/>
      <c r="T16" s="2053"/>
      <c r="U16" s="2053"/>
      <c r="V16" s="2053"/>
      <c r="W16" s="2058"/>
      <c r="X16" s="2059">
        <f t="shared" si="4"/>
        <v>0</v>
      </c>
      <c r="Y16" s="2057">
        <f t="shared" si="2"/>
        <v>0</v>
      </c>
      <c r="Z16" s="2052"/>
      <c r="AA16" s="2053"/>
      <c r="AB16" s="2053"/>
      <c r="AC16" s="2058"/>
      <c r="AD16" s="2055">
        <f t="shared" si="5"/>
        <v>0</v>
      </c>
      <c r="AE16" s="2060">
        <f t="shared" si="3"/>
        <v>0</v>
      </c>
      <c r="AF16" s="2061">
        <f t="shared" si="6"/>
        <v>0</v>
      </c>
      <c r="AG16" s="2062">
        <f t="shared" si="7"/>
        <v>0</v>
      </c>
      <c r="AH16" s="2057">
        <f t="shared" si="8"/>
        <v>0</v>
      </c>
      <c r="AI16" s="2063"/>
      <c r="AJ16" s="2064" t="e">
        <f t="shared" si="9"/>
        <v>#DIV/0!</v>
      </c>
      <c r="AK16" s="1948"/>
    </row>
    <row r="17" spans="1:37" s="49" customFormat="1" ht="13.5" thickBot="1">
      <c r="A17" s="2065"/>
      <c r="B17" s="2066" t="s">
        <v>229</v>
      </c>
      <c r="C17" s="2067"/>
      <c r="D17" s="2068"/>
      <c r="E17" s="2068"/>
      <c r="F17" s="2068"/>
      <c r="G17" s="2068"/>
      <c r="H17" s="2068"/>
      <c r="I17" s="2068"/>
      <c r="J17" s="2069"/>
      <c r="K17" s="2070">
        <f t="shared" si="10"/>
        <v>0</v>
      </c>
      <c r="L17" s="2071"/>
      <c r="M17" s="2072">
        <f t="shared" si="11"/>
        <v>0</v>
      </c>
      <c r="N17" s="2067"/>
      <c r="O17" s="2068"/>
      <c r="P17" s="2068"/>
      <c r="Q17" s="2068"/>
      <c r="R17" s="2068"/>
      <c r="S17" s="2068"/>
      <c r="T17" s="2068"/>
      <c r="U17" s="2068"/>
      <c r="V17" s="2068"/>
      <c r="W17" s="2073"/>
      <c r="X17" s="2074">
        <f>N17+P17+R17+T17+V17</f>
        <v>0</v>
      </c>
      <c r="Y17" s="2075">
        <f>O17+Q17+S17+U17+W17</f>
        <v>0</v>
      </c>
      <c r="Z17" s="2067"/>
      <c r="AA17" s="2068"/>
      <c r="AB17" s="2068"/>
      <c r="AC17" s="2073"/>
      <c r="AD17" s="2076">
        <f aca="true" t="shared" si="12" ref="AD17:AE20">Z17+AB17</f>
        <v>0</v>
      </c>
      <c r="AE17" s="2077">
        <f t="shared" si="12"/>
        <v>0</v>
      </c>
      <c r="AF17" s="2078">
        <f>K17+X17+AD17</f>
        <v>0</v>
      </c>
      <c r="AG17" s="2079">
        <f>L17+X17+AD17</f>
        <v>0</v>
      </c>
      <c r="AH17" s="2072">
        <f>M17+Y17+AE17</f>
        <v>0</v>
      </c>
      <c r="AI17" s="2080"/>
      <c r="AJ17" s="2081" t="e">
        <f>AH17/AF17</f>
        <v>#DIV/0!</v>
      </c>
      <c r="AK17" s="1954"/>
    </row>
    <row r="18" spans="1:37" s="49" customFormat="1" ht="12.75">
      <c r="A18" s="2082">
        <v>10</v>
      </c>
      <c r="B18" s="2083" t="s">
        <v>436</v>
      </c>
      <c r="C18" s="2084"/>
      <c r="D18" s="2085"/>
      <c r="E18" s="2085"/>
      <c r="F18" s="2085"/>
      <c r="G18" s="2085"/>
      <c r="H18" s="2085"/>
      <c r="I18" s="2085"/>
      <c r="J18" s="2086"/>
      <c r="K18" s="2076">
        <f t="shared" si="10"/>
        <v>0</v>
      </c>
      <c r="L18" s="2087"/>
      <c r="M18" s="2088">
        <f t="shared" si="11"/>
        <v>0</v>
      </c>
      <c r="N18" s="2084"/>
      <c r="O18" s="2085"/>
      <c r="P18" s="2085"/>
      <c r="Q18" s="2085"/>
      <c r="R18" s="2085"/>
      <c r="S18" s="2085"/>
      <c r="T18" s="2085"/>
      <c r="U18" s="2085"/>
      <c r="V18" s="2085"/>
      <c r="W18" s="2089"/>
      <c r="X18" s="2090">
        <f t="shared" si="4"/>
        <v>0</v>
      </c>
      <c r="Y18" s="2088">
        <f t="shared" si="2"/>
        <v>0</v>
      </c>
      <c r="Z18" s="2084"/>
      <c r="AA18" s="2085"/>
      <c r="AB18" s="2085"/>
      <c r="AC18" s="2089"/>
      <c r="AD18" s="2091">
        <f t="shared" si="12"/>
        <v>0</v>
      </c>
      <c r="AE18" s="2092">
        <f t="shared" si="12"/>
        <v>0</v>
      </c>
      <c r="AF18" s="2093">
        <f t="shared" si="6"/>
        <v>0</v>
      </c>
      <c r="AG18" s="2094">
        <f t="shared" si="7"/>
        <v>0</v>
      </c>
      <c r="AH18" s="2088">
        <f t="shared" si="8"/>
        <v>0</v>
      </c>
      <c r="AI18" s="2095"/>
      <c r="AJ18" s="2096" t="e">
        <f t="shared" si="9"/>
        <v>#DIV/0!</v>
      </c>
      <c r="AK18" s="2097"/>
    </row>
    <row r="19" spans="1:37" s="49" customFormat="1" ht="12.75">
      <c r="A19" s="2098"/>
      <c r="B19" s="2099" t="s">
        <v>437</v>
      </c>
      <c r="C19" s="2100"/>
      <c r="D19" s="2101"/>
      <c r="E19" s="2101"/>
      <c r="F19" s="2101"/>
      <c r="G19" s="2101"/>
      <c r="H19" s="2101"/>
      <c r="I19" s="2101"/>
      <c r="J19" s="2102"/>
      <c r="K19" s="2076">
        <f t="shared" si="10"/>
        <v>0</v>
      </c>
      <c r="L19" s="2103"/>
      <c r="M19" s="2088">
        <f t="shared" si="11"/>
        <v>0</v>
      </c>
      <c r="N19" s="2100"/>
      <c r="O19" s="2101"/>
      <c r="P19" s="2101"/>
      <c r="Q19" s="2101"/>
      <c r="R19" s="2101"/>
      <c r="S19" s="2101"/>
      <c r="T19" s="2101"/>
      <c r="U19" s="2101"/>
      <c r="V19" s="2101"/>
      <c r="W19" s="2104"/>
      <c r="X19" s="2105">
        <f>N19+P19+R19+T19+V19</f>
        <v>0</v>
      </c>
      <c r="Y19" s="2106">
        <f>O19+Q19+S19+U19+W19</f>
        <v>0</v>
      </c>
      <c r="Z19" s="2100"/>
      <c r="AA19" s="2101"/>
      <c r="AB19" s="2101"/>
      <c r="AC19" s="2104"/>
      <c r="AD19" s="2105">
        <f t="shared" si="12"/>
        <v>0</v>
      </c>
      <c r="AE19" s="2107">
        <f t="shared" si="12"/>
        <v>0</v>
      </c>
      <c r="AF19" s="2093">
        <f>K19+X19+AD19</f>
        <v>0</v>
      </c>
      <c r="AG19" s="2094">
        <f>L19+X19+AD19</f>
        <v>0</v>
      </c>
      <c r="AH19" s="2088">
        <f>M19+Y19+AE19</f>
        <v>0</v>
      </c>
      <c r="AI19" s="2108"/>
      <c r="AJ19" s="2096" t="e">
        <f>AH19/AF19</f>
        <v>#DIV/0!</v>
      </c>
      <c r="AK19" s="1947"/>
    </row>
    <row r="20" spans="1:37" s="49" customFormat="1" ht="13.5" thickBot="1">
      <c r="A20" s="2109"/>
      <c r="B20" s="2110" t="s">
        <v>438</v>
      </c>
      <c r="C20" s="2067"/>
      <c r="D20" s="2068"/>
      <c r="E20" s="2068"/>
      <c r="F20" s="2068"/>
      <c r="G20" s="2068"/>
      <c r="H20" s="2068"/>
      <c r="I20" s="2068"/>
      <c r="J20" s="2073"/>
      <c r="K20" s="2070">
        <f t="shared" si="10"/>
        <v>0</v>
      </c>
      <c r="L20" s="2071"/>
      <c r="M20" s="2072">
        <f t="shared" si="11"/>
        <v>0</v>
      </c>
      <c r="N20" s="2067"/>
      <c r="O20" s="2068"/>
      <c r="P20" s="2111"/>
      <c r="Q20" s="2111"/>
      <c r="R20" s="2111"/>
      <c r="S20" s="2111"/>
      <c r="T20" s="2111"/>
      <c r="U20" s="2111"/>
      <c r="V20" s="2111"/>
      <c r="W20" s="2112"/>
      <c r="X20" s="2070">
        <f>N20+P20+R20+T20+V20</f>
        <v>0</v>
      </c>
      <c r="Y20" s="2072">
        <f>O20+Q20+S20+U20+W20</f>
        <v>0</v>
      </c>
      <c r="Z20" s="2113"/>
      <c r="AA20" s="2111"/>
      <c r="AB20" s="2111"/>
      <c r="AC20" s="2112"/>
      <c r="AD20" s="2076">
        <f t="shared" si="12"/>
        <v>0</v>
      </c>
      <c r="AE20" s="2077">
        <f t="shared" si="12"/>
        <v>0</v>
      </c>
      <c r="AF20" s="2070">
        <f>K20+X20+AD20</f>
        <v>0</v>
      </c>
      <c r="AG20" s="2079">
        <f>L20+X20+AD20</f>
        <v>0</v>
      </c>
      <c r="AH20" s="2072">
        <f>M20+Y20+AE20</f>
        <v>0</v>
      </c>
      <c r="AI20" s="2080"/>
      <c r="AJ20" s="2114" t="e">
        <f>AH20/AF20</f>
        <v>#DIV/0!</v>
      </c>
      <c r="AK20" s="2110"/>
    </row>
    <row r="21" spans="1:37" s="27" customFormat="1" ht="13.5" thickBot="1">
      <c r="A21" s="1512"/>
      <c r="B21" s="381" t="s">
        <v>211</v>
      </c>
      <c r="C21" s="380">
        <f aca="true" t="shared" si="13" ref="C21:AI21">SUM(C8:C30)</f>
        <v>0</v>
      </c>
      <c r="D21" s="380">
        <f t="shared" si="13"/>
        <v>0</v>
      </c>
      <c r="E21" s="380">
        <f t="shared" si="13"/>
        <v>0</v>
      </c>
      <c r="F21" s="380">
        <f t="shared" si="13"/>
        <v>0</v>
      </c>
      <c r="G21" s="380">
        <f t="shared" si="13"/>
        <v>0</v>
      </c>
      <c r="H21" s="380">
        <f t="shared" si="13"/>
        <v>0</v>
      </c>
      <c r="I21" s="380">
        <f t="shared" si="13"/>
        <v>0</v>
      </c>
      <c r="J21" s="403">
        <f t="shared" si="13"/>
        <v>0</v>
      </c>
      <c r="K21" s="401">
        <f t="shared" si="13"/>
        <v>0</v>
      </c>
      <c r="L21" s="380">
        <f t="shared" si="13"/>
        <v>0</v>
      </c>
      <c r="M21" s="381">
        <f t="shared" si="13"/>
        <v>0</v>
      </c>
      <c r="N21" s="380">
        <f t="shared" si="13"/>
        <v>0</v>
      </c>
      <c r="O21" s="380">
        <f t="shared" si="13"/>
        <v>0</v>
      </c>
      <c r="P21" s="380">
        <f t="shared" si="13"/>
        <v>0</v>
      </c>
      <c r="Q21" s="380">
        <f t="shared" si="13"/>
        <v>0</v>
      </c>
      <c r="R21" s="380">
        <f t="shared" si="13"/>
        <v>0</v>
      </c>
      <c r="S21" s="380">
        <f t="shared" si="13"/>
        <v>0</v>
      </c>
      <c r="T21" s="380">
        <f t="shared" si="13"/>
        <v>0</v>
      </c>
      <c r="U21" s="380">
        <f t="shared" si="13"/>
        <v>0</v>
      </c>
      <c r="V21" s="380">
        <f t="shared" si="13"/>
        <v>0</v>
      </c>
      <c r="W21" s="403">
        <f t="shared" si="13"/>
        <v>0</v>
      </c>
      <c r="X21" s="411">
        <f t="shared" si="13"/>
        <v>0</v>
      </c>
      <c r="Y21" s="412">
        <f t="shared" si="13"/>
        <v>0</v>
      </c>
      <c r="Z21" s="380">
        <f t="shared" si="13"/>
        <v>0</v>
      </c>
      <c r="AA21" s="380">
        <f t="shared" si="13"/>
        <v>0</v>
      </c>
      <c r="AB21" s="380">
        <f t="shared" si="13"/>
        <v>0</v>
      </c>
      <c r="AC21" s="403">
        <f t="shared" si="13"/>
        <v>0</v>
      </c>
      <c r="AD21" s="401">
        <f t="shared" si="13"/>
        <v>0</v>
      </c>
      <c r="AE21" s="381">
        <f t="shared" si="13"/>
        <v>0</v>
      </c>
      <c r="AF21" s="380">
        <f t="shared" si="13"/>
        <v>0</v>
      </c>
      <c r="AG21" s="380">
        <f t="shared" si="13"/>
        <v>0</v>
      </c>
      <c r="AH21" s="403">
        <f t="shared" si="13"/>
        <v>0</v>
      </c>
      <c r="AI21" s="404">
        <f t="shared" si="13"/>
        <v>0</v>
      </c>
      <c r="AJ21" s="1026" t="e">
        <f t="shared" si="9"/>
        <v>#DIV/0!</v>
      </c>
      <c r="AK21" s="404">
        <f>SUM(AK8:AK30)</f>
        <v>0</v>
      </c>
    </row>
    <row r="22" spans="1:37" s="49" customFormat="1" ht="13.5" customHeight="1" thickBot="1">
      <c r="A22" s="2563" t="s">
        <v>212</v>
      </c>
      <c r="B22" s="2564"/>
      <c r="C22" s="2564"/>
      <c r="D22" s="2564"/>
      <c r="E22" s="2564"/>
      <c r="F22" s="2564"/>
      <c r="G22" s="2564"/>
      <c r="H22" s="2564"/>
      <c r="I22" s="2564"/>
      <c r="J22" s="2564"/>
      <c r="K22" s="2564"/>
      <c r="L22" s="2564"/>
      <c r="M22" s="2564"/>
      <c r="N22" s="2564"/>
      <c r="O22" s="2564"/>
      <c r="P22" s="2564"/>
      <c r="Q22" s="2564"/>
      <c r="R22" s="2564"/>
      <c r="S22" s="2564"/>
      <c r="T22" s="2564"/>
      <c r="U22" s="2564"/>
      <c r="V22" s="2564"/>
      <c r="W22" s="2564"/>
      <c r="X22" s="2564"/>
      <c r="Y22" s="2564"/>
      <c r="Z22" s="2564"/>
      <c r="AA22" s="2564"/>
      <c r="AB22" s="2564"/>
      <c r="AC22" s="2564"/>
      <c r="AD22" s="2564"/>
      <c r="AE22" s="2564"/>
      <c r="AF22" s="2564"/>
      <c r="AG22" s="2564"/>
      <c r="AH22" s="2564"/>
      <c r="AI22" s="2564"/>
      <c r="AJ22" s="2564"/>
      <c r="AK22" s="2565"/>
    </row>
    <row r="23" spans="1:37" s="377" customFormat="1" ht="12.75">
      <c r="A23" s="1513">
        <v>1</v>
      </c>
      <c r="B23" s="2148" t="s">
        <v>111</v>
      </c>
      <c r="C23" s="382"/>
      <c r="D23" s="383"/>
      <c r="E23" s="383"/>
      <c r="F23" s="383"/>
      <c r="G23" s="383"/>
      <c r="H23" s="383"/>
      <c r="I23" s="383"/>
      <c r="J23" s="384"/>
      <c r="K23" s="484">
        <f aca="true" t="shared" si="14" ref="K23:K33">C23+E23+G23+I23</f>
        <v>0</v>
      </c>
      <c r="L23" s="493"/>
      <c r="M23" s="486">
        <f aca="true" t="shared" si="15" ref="M23:M33">D23+F23+H23+J23</f>
        <v>0</v>
      </c>
      <c r="N23" s="382"/>
      <c r="O23" s="383"/>
      <c r="P23" s="383"/>
      <c r="Q23" s="383"/>
      <c r="R23" s="383"/>
      <c r="S23" s="383"/>
      <c r="T23" s="383"/>
      <c r="U23" s="383"/>
      <c r="V23" s="383"/>
      <c r="W23" s="386"/>
      <c r="X23" s="484">
        <f aca="true" t="shared" si="16" ref="X23:X33">N23+P23+R23+T23+V23</f>
        <v>0</v>
      </c>
      <c r="Y23" s="486">
        <f aca="true" t="shared" si="17" ref="Y23:Y33">O23+Q23+S23+U23+W23</f>
        <v>0</v>
      </c>
      <c r="Z23" s="382"/>
      <c r="AA23" s="383"/>
      <c r="AB23" s="383"/>
      <c r="AC23" s="386"/>
      <c r="AD23" s="385"/>
      <c r="AE23" s="384"/>
      <c r="AF23" s="497">
        <f aca="true" t="shared" si="18" ref="AF23:AF33">K23+X23+AD23</f>
        <v>0</v>
      </c>
      <c r="AG23" s="498">
        <f aca="true" t="shared" si="19" ref="AG23:AH33">L23+X23+AD23</f>
        <v>0</v>
      </c>
      <c r="AH23" s="486">
        <f t="shared" si="19"/>
        <v>0</v>
      </c>
      <c r="AI23" s="387"/>
      <c r="AJ23" s="1128" t="e">
        <f t="shared" si="9"/>
        <v>#DIV/0!</v>
      </c>
      <c r="AK23" s="1255"/>
    </row>
    <row r="24" spans="1:37" s="49" customFormat="1" ht="12.75">
      <c r="A24" s="1510">
        <v>2</v>
      </c>
      <c r="B24" s="1292" t="s">
        <v>112</v>
      </c>
      <c r="C24" s="388"/>
      <c r="D24" s="389"/>
      <c r="E24" s="389"/>
      <c r="F24" s="389"/>
      <c r="G24" s="389"/>
      <c r="H24" s="389"/>
      <c r="I24" s="389"/>
      <c r="J24" s="390"/>
      <c r="K24" s="487">
        <f t="shared" si="14"/>
        <v>0</v>
      </c>
      <c r="L24" s="333"/>
      <c r="M24" s="489">
        <f t="shared" si="15"/>
        <v>0</v>
      </c>
      <c r="N24" s="388"/>
      <c r="O24" s="389"/>
      <c r="P24" s="389"/>
      <c r="Q24" s="389"/>
      <c r="R24" s="389"/>
      <c r="S24" s="389"/>
      <c r="T24" s="389"/>
      <c r="U24" s="389"/>
      <c r="V24" s="389"/>
      <c r="W24" s="392"/>
      <c r="X24" s="496">
        <f t="shared" si="16"/>
        <v>0</v>
      </c>
      <c r="Y24" s="492">
        <f t="shared" si="17"/>
        <v>0</v>
      </c>
      <c r="Z24" s="388"/>
      <c r="AA24" s="389"/>
      <c r="AB24" s="389"/>
      <c r="AC24" s="392"/>
      <c r="AD24" s="391"/>
      <c r="AE24" s="390"/>
      <c r="AF24" s="499">
        <f t="shared" si="18"/>
        <v>0</v>
      </c>
      <c r="AG24" s="500">
        <f t="shared" si="19"/>
        <v>0</v>
      </c>
      <c r="AH24" s="489">
        <f t="shared" si="19"/>
        <v>0</v>
      </c>
      <c r="AI24" s="393"/>
      <c r="AJ24" s="1090" t="e">
        <f t="shared" si="9"/>
        <v>#DIV/0!</v>
      </c>
      <c r="AK24" s="295"/>
    </row>
    <row r="25" spans="1:37" s="49" customFormat="1" ht="12.75">
      <c r="A25" s="1509">
        <v>3</v>
      </c>
      <c r="B25" s="1292" t="s">
        <v>113</v>
      </c>
      <c r="C25" s="388"/>
      <c r="D25" s="389"/>
      <c r="E25" s="389"/>
      <c r="F25" s="389"/>
      <c r="G25" s="389"/>
      <c r="H25" s="389"/>
      <c r="I25" s="389"/>
      <c r="J25" s="390"/>
      <c r="K25" s="487">
        <f t="shared" si="14"/>
        <v>0</v>
      </c>
      <c r="L25" s="333"/>
      <c r="M25" s="489">
        <f t="shared" si="15"/>
        <v>0</v>
      </c>
      <c r="N25" s="388"/>
      <c r="O25" s="389"/>
      <c r="P25" s="389"/>
      <c r="Q25" s="389"/>
      <c r="R25" s="389"/>
      <c r="S25" s="389"/>
      <c r="T25" s="389"/>
      <c r="U25" s="389"/>
      <c r="V25" s="389"/>
      <c r="W25" s="392"/>
      <c r="X25" s="496">
        <f t="shared" si="16"/>
        <v>0</v>
      </c>
      <c r="Y25" s="492">
        <f t="shared" si="17"/>
        <v>0</v>
      </c>
      <c r="Z25" s="388"/>
      <c r="AA25" s="389"/>
      <c r="AB25" s="389"/>
      <c r="AC25" s="392"/>
      <c r="AD25" s="391"/>
      <c r="AE25" s="390"/>
      <c r="AF25" s="499">
        <f t="shared" si="18"/>
        <v>0</v>
      </c>
      <c r="AG25" s="500">
        <f t="shared" si="19"/>
        <v>0</v>
      </c>
      <c r="AH25" s="489">
        <f t="shared" si="19"/>
        <v>0</v>
      </c>
      <c r="AI25" s="393"/>
      <c r="AJ25" s="1090" t="e">
        <f t="shared" si="9"/>
        <v>#DIV/0!</v>
      </c>
      <c r="AK25" s="295"/>
    </row>
    <row r="26" spans="1:37" s="49" customFormat="1" ht="12.75">
      <c r="A26" s="1510">
        <v>4</v>
      </c>
      <c r="B26" s="1292" t="s">
        <v>114</v>
      </c>
      <c r="C26" s="388"/>
      <c r="D26" s="389"/>
      <c r="E26" s="389"/>
      <c r="F26" s="389"/>
      <c r="G26" s="389"/>
      <c r="H26" s="389"/>
      <c r="I26" s="389"/>
      <c r="J26" s="390"/>
      <c r="K26" s="487">
        <f t="shared" si="14"/>
        <v>0</v>
      </c>
      <c r="L26" s="333"/>
      <c r="M26" s="489">
        <f t="shared" si="15"/>
        <v>0</v>
      </c>
      <c r="N26" s="388"/>
      <c r="O26" s="389"/>
      <c r="P26" s="389"/>
      <c r="Q26" s="389"/>
      <c r="R26" s="389"/>
      <c r="S26" s="389"/>
      <c r="T26" s="389"/>
      <c r="U26" s="389"/>
      <c r="V26" s="389"/>
      <c r="W26" s="392"/>
      <c r="X26" s="496">
        <f t="shared" si="16"/>
        <v>0</v>
      </c>
      <c r="Y26" s="492">
        <f t="shared" si="17"/>
        <v>0</v>
      </c>
      <c r="Z26" s="388"/>
      <c r="AA26" s="389"/>
      <c r="AB26" s="389"/>
      <c r="AC26" s="392"/>
      <c r="AD26" s="391"/>
      <c r="AE26" s="390"/>
      <c r="AF26" s="499">
        <f t="shared" si="18"/>
        <v>0</v>
      </c>
      <c r="AG26" s="500">
        <f t="shared" si="19"/>
        <v>0</v>
      </c>
      <c r="AH26" s="489">
        <f t="shared" si="19"/>
        <v>0</v>
      </c>
      <c r="AI26" s="393"/>
      <c r="AJ26" s="1090" t="e">
        <f t="shared" si="9"/>
        <v>#DIV/0!</v>
      </c>
      <c r="AK26" s="295"/>
    </row>
    <row r="27" spans="1:37" s="49" customFormat="1" ht="12.75">
      <c r="A27" s="1509">
        <v>5</v>
      </c>
      <c r="B27" s="1292" t="s">
        <v>115</v>
      </c>
      <c r="C27" s="388"/>
      <c r="D27" s="389"/>
      <c r="E27" s="389"/>
      <c r="F27" s="389"/>
      <c r="G27" s="389"/>
      <c r="H27" s="389"/>
      <c r="I27" s="389"/>
      <c r="J27" s="390"/>
      <c r="K27" s="487">
        <f t="shared" si="14"/>
        <v>0</v>
      </c>
      <c r="L27" s="333"/>
      <c r="M27" s="489">
        <f t="shared" si="15"/>
        <v>0</v>
      </c>
      <c r="N27" s="388"/>
      <c r="O27" s="389"/>
      <c r="P27" s="389"/>
      <c r="Q27" s="389"/>
      <c r="R27" s="389"/>
      <c r="S27" s="389"/>
      <c r="T27" s="389"/>
      <c r="U27" s="389"/>
      <c r="V27" s="389"/>
      <c r="W27" s="392"/>
      <c r="X27" s="496">
        <f t="shared" si="16"/>
        <v>0</v>
      </c>
      <c r="Y27" s="492">
        <f t="shared" si="17"/>
        <v>0</v>
      </c>
      <c r="Z27" s="388"/>
      <c r="AA27" s="389"/>
      <c r="AB27" s="389"/>
      <c r="AC27" s="392"/>
      <c r="AD27" s="391"/>
      <c r="AE27" s="390"/>
      <c r="AF27" s="499">
        <f t="shared" si="18"/>
        <v>0</v>
      </c>
      <c r="AG27" s="500">
        <f t="shared" si="19"/>
        <v>0</v>
      </c>
      <c r="AH27" s="489">
        <f t="shared" si="19"/>
        <v>0</v>
      </c>
      <c r="AI27" s="393"/>
      <c r="AJ27" s="1090" t="e">
        <f t="shared" si="9"/>
        <v>#DIV/0!</v>
      </c>
      <c r="AK27" s="295"/>
    </row>
    <row r="28" spans="1:37" s="49" customFormat="1" ht="12.75">
      <c r="A28" s="1509">
        <v>6</v>
      </c>
      <c r="B28" s="2336" t="s">
        <v>116</v>
      </c>
      <c r="C28" s="388"/>
      <c r="D28" s="389"/>
      <c r="E28" s="389"/>
      <c r="F28" s="389"/>
      <c r="G28" s="389"/>
      <c r="H28" s="389"/>
      <c r="I28" s="389"/>
      <c r="J28" s="390"/>
      <c r="K28" s="487">
        <f>C28+E28+G28+I28</f>
        <v>0</v>
      </c>
      <c r="L28" s="333"/>
      <c r="M28" s="489">
        <f>D28+F28+H28+J28</f>
        <v>0</v>
      </c>
      <c r="N28" s="388"/>
      <c r="O28" s="389"/>
      <c r="P28" s="389"/>
      <c r="Q28" s="389"/>
      <c r="R28" s="389"/>
      <c r="S28" s="389"/>
      <c r="T28" s="389"/>
      <c r="U28" s="389"/>
      <c r="V28" s="389"/>
      <c r="W28" s="392"/>
      <c r="X28" s="487">
        <f aca="true" t="shared" si="20" ref="X28:Y30">N28+P28+R28+T28+V28</f>
        <v>0</v>
      </c>
      <c r="Y28" s="489">
        <f t="shared" si="20"/>
        <v>0</v>
      </c>
      <c r="Z28" s="388"/>
      <c r="AA28" s="389"/>
      <c r="AB28" s="389"/>
      <c r="AC28" s="392"/>
      <c r="AD28" s="391"/>
      <c r="AE28" s="390"/>
      <c r="AF28" s="499">
        <f>K28+X28+AD28</f>
        <v>0</v>
      </c>
      <c r="AG28" s="500">
        <f aca="true" t="shared" si="21" ref="AG28:AH30">L28+X28+AD28</f>
        <v>0</v>
      </c>
      <c r="AH28" s="489">
        <f t="shared" si="21"/>
        <v>0</v>
      </c>
      <c r="AI28" s="393"/>
      <c r="AJ28" s="1090" t="e">
        <f>AH28/AF28</f>
        <v>#DIV/0!</v>
      </c>
      <c r="AK28" s="315"/>
    </row>
    <row r="29" spans="1:37" s="49" customFormat="1" ht="12.75">
      <c r="A29" s="1509">
        <v>7</v>
      </c>
      <c r="B29" s="2335" t="s">
        <v>487</v>
      </c>
      <c r="C29" s="388"/>
      <c r="D29" s="389"/>
      <c r="E29" s="389"/>
      <c r="F29" s="389"/>
      <c r="G29" s="389"/>
      <c r="H29" s="389"/>
      <c r="I29" s="389"/>
      <c r="J29" s="390"/>
      <c r="K29" s="487">
        <f>C29+E29+G29+I29</f>
        <v>0</v>
      </c>
      <c r="L29" s="333"/>
      <c r="M29" s="489">
        <f>D29+F29+H29+J29</f>
        <v>0</v>
      </c>
      <c r="N29" s="388"/>
      <c r="O29" s="389"/>
      <c r="P29" s="389"/>
      <c r="Q29" s="389"/>
      <c r="R29" s="389"/>
      <c r="S29" s="389"/>
      <c r="T29" s="389"/>
      <c r="U29" s="389"/>
      <c r="V29" s="389"/>
      <c r="W29" s="392"/>
      <c r="X29" s="496">
        <f t="shared" si="20"/>
        <v>0</v>
      </c>
      <c r="Y29" s="492">
        <f t="shared" si="20"/>
        <v>0</v>
      </c>
      <c r="Z29" s="388"/>
      <c r="AA29" s="389"/>
      <c r="AB29" s="389"/>
      <c r="AC29" s="392"/>
      <c r="AD29" s="391"/>
      <c r="AE29" s="390"/>
      <c r="AF29" s="499">
        <f>K29+X29+AD29</f>
        <v>0</v>
      </c>
      <c r="AG29" s="500">
        <f t="shared" si="21"/>
        <v>0</v>
      </c>
      <c r="AH29" s="489">
        <f t="shared" si="21"/>
        <v>0</v>
      </c>
      <c r="AI29" s="393"/>
      <c r="AJ29" s="1090" t="e">
        <f>AH29/AF29</f>
        <v>#DIV/0!</v>
      </c>
      <c r="AK29" s="295"/>
    </row>
    <row r="30" spans="1:37" s="49" customFormat="1" ht="12.75">
      <c r="A30" s="1510">
        <v>8</v>
      </c>
      <c r="B30" s="1293" t="s">
        <v>226</v>
      </c>
      <c r="C30" s="447"/>
      <c r="D30" s="88"/>
      <c r="E30" s="88"/>
      <c r="F30" s="88"/>
      <c r="G30" s="88"/>
      <c r="H30" s="88"/>
      <c r="I30" s="88"/>
      <c r="J30" s="444"/>
      <c r="K30" s="496">
        <f>C30+E30+G30+I30</f>
        <v>0</v>
      </c>
      <c r="L30" s="505"/>
      <c r="M30" s="492">
        <f>D30+F30+H30+J30</f>
        <v>0</v>
      </c>
      <c r="N30" s="447"/>
      <c r="O30" s="88"/>
      <c r="P30" s="88"/>
      <c r="Q30" s="88"/>
      <c r="R30" s="88"/>
      <c r="S30" s="88"/>
      <c r="T30" s="88"/>
      <c r="U30" s="88"/>
      <c r="V30" s="88"/>
      <c r="W30" s="448"/>
      <c r="X30" s="490">
        <f t="shared" si="20"/>
        <v>0</v>
      </c>
      <c r="Y30" s="492">
        <f t="shared" si="20"/>
        <v>0</v>
      </c>
      <c r="Z30" s="447"/>
      <c r="AA30" s="88"/>
      <c r="AB30" s="88"/>
      <c r="AC30" s="448"/>
      <c r="AD30" s="414">
        <f>Z30+AB30</f>
        <v>0</v>
      </c>
      <c r="AE30" s="449">
        <f>AA30+AC30</f>
        <v>0</v>
      </c>
      <c r="AF30" s="506">
        <f>K30+X30+AD30</f>
        <v>0</v>
      </c>
      <c r="AG30" s="507">
        <f t="shared" si="21"/>
        <v>0</v>
      </c>
      <c r="AH30" s="492">
        <f t="shared" si="21"/>
        <v>0</v>
      </c>
      <c r="AI30" s="445"/>
      <c r="AJ30" s="2337" t="e">
        <f>AH30/AF30</f>
        <v>#DIV/0!</v>
      </c>
      <c r="AK30" s="295"/>
    </row>
    <row r="31" spans="1:37" s="49" customFormat="1" ht="11.25" customHeight="1">
      <c r="A31" s="1509">
        <v>9</v>
      </c>
      <c r="B31" s="1293" t="s">
        <v>227</v>
      </c>
      <c r="C31" s="388"/>
      <c r="D31" s="389"/>
      <c r="E31" s="389"/>
      <c r="F31" s="389"/>
      <c r="G31" s="389"/>
      <c r="H31" s="389"/>
      <c r="I31" s="389"/>
      <c r="J31" s="390"/>
      <c r="K31" s="487">
        <f t="shared" si="14"/>
        <v>0</v>
      </c>
      <c r="L31" s="333"/>
      <c r="M31" s="489">
        <f t="shared" si="15"/>
        <v>0</v>
      </c>
      <c r="N31" s="388"/>
      <c r="O31" s="389"/>
      <c r="P31" s="389"/>
      <c r="Q31" s="389"/>
      <c r="R31" s="389"/>
      <c r="S31" s="389"/>
      <c r="T31" s="389"/>
      <c r="U31" s="389"/>
      <c r="V31" s="389"/>
      <c r="W31" s="392"/>
      <c r="X31" s="496">
        <f t="shared" si="16"/>
        <v>0</v>
      </c>
      <c r="Y31" s="492">
        <f t="shared" si="17"/>
        <v>0</v>
      </c>
      <c r="Z31" s="388"/>
      <c r="AA31" s="389"/>
      <c r="AB31" s="389"/>
      <c r="AC31" s="392"/>
      <c r="AD31" s="391"/>
      <c r="AE31" s="390"/>
      <c r="AF31" s="499">
        <f t="shared" si="18"/>
        <v>0</v>
      </c>
      <c r="AG31" s="500">
        <f t="shared" si="19"/>
        <v>0</v>
      </c>
      <c r="AH31" s="489">
        <f t="shared" si="19"/>
        <v>0</v>
      </c>
      <c r="AI31" s="393"/>
      <c r="AJ31" s="1090" t="e">
        <f t="shared" si="9"/>
        <v>#DIV/0!</v>
      </c>
      <c r="AK31" s="295"/>
    </row>
    <row r="32" spans="1:37" s="49" customFormat="1" ht="12.75">
      <c r="A32" s="1510">
        <v>10</v>
      </c>
      <c r="B32" s="1293" t="s">
        <v>419</v>
      </c>
      <c r="C32" s="388"/>
      <c r="D32" s="389"/>
      <c r="E32" s="389"/>
      <c r="F32" s="389"/>
      <c r="G32" s="389"/>
      <c r="H32" s="389"/>
      <c r="I32" s="389"/>
      <c r="J32" s="390"/>
      <c r="K32" s="487">
        <f>C32+E32+G32+I32</f>
        <v>0</v>
      </c>
      <c r="L32" s="333"/>
      <c r="M32" s="489">
        <f>D32+F32+H32+J32</f>
        <v>0</v>
      </c>
      <c r="N32" s="388"/>
      <c r="O32" s="389"/>
      <c r="P32" s="389"/>
      <c r="Q32" s="389"/>
      <c r="R32" s="389"/>
      <c r="S32" s="389"/>
      <c r="T32" s="389"/>
      <c r="U32" s="389"/>
      <c r="V32" s="389"/>
      <c r="W32" s="392"/>
      <c r="X32" s="496">
        <f>N32+P32+R32+T32+V32</f>
        <v>0</v>
      </c>
      <c r="Y32" s="492">
        <f>O32+Q32+S32+U32+W32</f>
        <v>0</v>
      </c>
      <c r="Z32" s="388"/>
      <c r="AA32" s="389"/>
      <c r="AB32" s="389"/>
      <c r="AC32" s="392"/>
      <c r="AD32" s="391"/>
      <c r="AE32" s="390"/>
      <c r="AF32" s="499">
        <f>K32+X32+AD32</f>
        <v>0</v>
      </c>
      <c r="AG32" s="500">
        <f>L32+X32+AD32</f>
        <v>0</v>
      </c>
      <c r="AH32" s="489">
        <f>M32+Y32+AE32</f>
        <v>0</v>
      </c>
      <c r="AI32" s="393"/>
      <c r="AJ32" s="1090" t="e">
        <f>AH32/AF32</f>
        <v>#DIV/0!</v>
      </c>
      <c r="AK32" s="295"/>
    </row>
    <row r="33" spans="1:37" s="49" customFormat="1" ht="13.5" thickBot="1">
      <c r="A33" s="1510">
        <v>11</v>
      </c>
      <c r="B33" s="1293" t="s">
        <v>228</v>
      </c>
      <c r="C33" s="388"/>
      <c r="D33" s="389"/>
      <c r="E33" s="389"/>
      <c r="F33" s="389"/>
      <c r="G33" s="389"/>
      <c r="H33" s="389"/>
      <c r="I33" s="389"/>
      <c r="J33" s="390"/>
      <c r="K33" s="487">
        <f t="shared" si="14"/>
        <v>0</v>
      </c>
      <c r="L33" s="333"/>
      <c r="M33" s="489">
        <f t="shared" si="15"/>
        <v>0</v>
      </c>
      <c r="N33" s="388"/>
      <c r="O33" s="389"/>
      <c r="P33" s="389"/>
      <c r="Q33" s="389"/>
      <c r="R33" s="389"/>
      <c r="S33" s="389"/>
      <c r="T33" s="389"/>
      <c r="U33" s="389"/>
      <c r="V33" s="389"/>
      <c r="W33" s="392"/>
      <c r="X33" s="496">
        <f t="shared" si="16"/>
        <v>0</v>
      </c>
      <c r="Y33" s="492">
        <f t="shared" si="17"/>
        <v>0</v>
      </c>
      <c r="Z33" s="388"/>
      <c r="AA33" s="389"/>
      <c r="AB33" s="389"/>
      <c r="AC33" s="392"/>
      <c r="AD33" s="391"/>
      <c r="AE33" s="390"/>
      <c r="AF33" s="499">
        <f t="shared" si="18"/>
        <v>0</v>
      </c>
      <c r="AG33" s="500">
        <f t="shared" si="19"/>
        <v>0</v>
      </c>
      <c r="AH33" s="489">
        <f t="shared" si="19"/>
        <v>0</v>
      </c>
      <c r="AI33" s="393"/>
      <c r="AJ33" s="1090" t="e">
        <f t="shared" si="9"/>
        <v>#DIV/0!</v>
      </c>
      <c r="AK33" s="295"/>
    </row>
    <row r="34" spans="1:37" s="49" customFormat="1" ht="13.5" thickBot="1">
      <c r="A34" s="341">
        <v>21</v>
      </c>
      <c r="B34" s="1294" t="s">
        <v>211</v>
      </c>
      <c r="C34" s="451">
        <f aca="true" t="shared" si="22" ref="C34:AI34">SUM(C23:C33)</f>
        <v>0</v>
      </c>
      <c r="D34" s="451">
        <f t="shared" si="22"/>
        <v>0</v>
      </c>
      <c r="E34" s="451">
        <f t="shared" si="22"/>
        <v>0</v>
      </c>
      <c r="F34" s="451">
        <f t="shared" si="22"/>
        <v>0</v>
      </c>
      <c r="G34" s="451">
        <f t="shared" si="22"/>
        <v>0</v>
      </c>
      <c r="H34" s="451">
        <f t="shared" si="22"/>
        <v>0</v>
      </c>
      <c r="I34" s="451">
        <f t="shared" si="22"/>
        <v>0</v>
      </c>
      <c r="J34" s="350">
        <f t="shared" si="22"/>
        <v>0</v>
      </c>
      <c r="K34" s="452">
        <f t="shared" si="22"/>
        <v>0</v>
      </c>
      <c r="L34" s="451">
        <f t="shared" si="22"/>
        <v>0</v>
      </c>
      <c r="M34" s="453">
        <f t="shared" si="22"/>
        <v>0</v>
      </c>
      <c r="N34" s="451">
        <f t="shared" si="22"/>
        <v>0</v>
      </c>
      <c r="O34" s="451">
        <f t="shared" si="22"/>
        <v>0</v>
      </c>
      <c r="P34" s="451">
        <f t="shared" si="22"/>
        <v>0</v>
      </c>
      <c r="Q34" s="451">
        <f t="shared" si="22"/>
        <v>0</v>
      </c>
      <c r="R34" s="451">
        <f t="shared" si="22"/>
        <v>0</v>
      </c>
      <c r="S34" s="451">
        <f t="shared" si="22"/>
        <v>0</v>
      </c>
      <c r="T34" s="451">
        <f t="shared" si="22"/>
        <v>0</v>
      </c>
      <c r="U34" s="451">
        <f t="shared" si="22"/>
        <v>0</v>
      </c>
      <c r="V34" s="451">
        <f t="shared" si="22"/>
        <v>0</v>
      </c>
      <c r="W34" s="350">
        <f t="shared" si="22"/>
        <v>0</v>
      </c>
      <c r="X34" s="452">
        <f t="shared" si="22"/>
        <v>0</v>
      </c>
      <c r="Y34" s="453">
        <f t="shared" si="22"/>
        <v>0</v>
      </c>
      <c r="Z34" s="451">
        <f t="shared" si="22"/>
        <v>0</v>
      </c>
      <c r="AA34" s="451">
        <f t="shared" si="22"/>
        <v>0</v>
      </c>
      <c r="AB34" s="451">
        <f t="shared" si="22"/>
        <v>0</v>
      </c>
      <c r="AC34" s="350">
        <f t="shared" si="22"/>
        <v>0</v>
      </c>
      <c r="AD34" s="452">
        <f t="shared" si="22"/>
        <v>0</v>
      </c>
      <c r="AE34" s="453">
        <f t="shared" si="22"/>
        <v>0</v>
      </c>
      <c r="AF34" s="452">
        <f t="shared" si="22"/>
        <v>0</v>
      </c>
      <c r="AG34" s="451">
        <f t="shared" si="22"/>
        <v>0</v>
      </c>
      <c r="AH34" s="451">
        <f t="shared" si="22"/>
        <v>0</v>
      </c>
      <c r="AI34" s="451">
        <f t="shared" si="22"/>
        <v>0</v>
      </c>
      <c r="AJ34" s="1140" t="e">
        <f t="shared" si="9"/>
        <v>#DIV/0!</v>
      </c>
      <c r="AK34" s="451">
        <f>SUM(AK23:AK33)</f>
        <v>0</v>
      </c>
    </row>
    <row r="35" spans="1:37" s="439" customFormat="1" ht="13.5" thickBot="1">
      <c r="A35" s="474">
        <v>7</v>
      </c>
      <c r="B35" s="578" t="s">
        <v>215</v>
      </c>
      <c r="C35" s="436">
        <f aca="true" t="shared" si="23" ref="C35:AK35">C8+C9+C10+C11+C12+C13+C23</f>
        <v>0</v>
      </c>
      <c r="D35" s="436">
        <f t="shared" si="23"/>
        <v>0</v>
      </c>
      <c r="E35" s="436">
        <f t="shared" si="23"/>
        <v>0</v>
      </c>
      <c r="F35" s="436">
        <f t="shared" si="23"/>
        <v>0</v>
      </c>
      <c r="G35" s="436">
        <f t="shared" si="23"/>
        <v>0</v>
      </c>
      <c r="H35" s="436">
        <f t="shared" si="23"/>
        <v>0</v>
      </c>
      <c r="I35" s="436">
        <f t="shared" si="23"/>
        <v>0</v>
      </c>
      <c r="J35" s="436">
        <f t="shared" si="23"/>
        <v>0</v>
      </c>
      <c r="K35" s="436">
        <f t="shared" si="23"/>
        <v>0</v>
      </c>
      <c r="L35" s="436">
        <f t="shared" si="23"/>
        <v>0</v>
      </c>
      <c r="M35" s="436">
        <f t="shared" si="23"/>
        <v>0</v>
      </c>
      <c r="N35" s="436">
        <f t="shared" si="23"/>
        <v>0</v>
      </c>
      <c r="O35" s="436">
        <f t="shared" si="23"/>
        <v>0</v>
      </c>
      <c r="P35" s="436">
        <f t="shared" si="23"/>
        <v>0</v>
      </c>
      <c r="Q35" s="436">
        <f t="shared" si="23"/>
        <v>0</v>
      </c>
      <c r="R35" s="436">
        <f t="shared" si="23"/>
        <v>0</v>
      </c>
      <c r="S35" s="436">
        <f t="shared" si="23"/>
        <v>0</v>
      </c>
      <c r="T35" s="436">
        <f t="shared" si="23"/>
        <v>0</v>
      </c>
      <c r="U35" s="436">
        <f t="shared" si="23"/>
        <v>0</v>
      </c>
      <c r="V35" s="436">
        <f t="shared" si="23"/>
        <v>0</v>
      </c>
      <c r="W35" s="436">
        <f t="shared" si="23"/>
        <v>0</v>
      </c>
      <c r="X35" s="436">
        <f t="shared" si="23"/>
        <v>0</v>
      </c>
      <c r="Y35" s="436">
        <f t="shared" si="23"/>
        <v>0</v>
      </c>
      <c r="Z35" s="436">
        <f t="shared" si="23"/>
        <v>0</v>
      </c>
      <c r="AA35" s="436">
        <f t="shared" si="23"/>
        <v>0</v>
      </c>
      <c r="AB35" s="436">
        <f t="shared" si="23"/>
        <v>0</v>
      </c>
      <c r="AC35" s="436">
        <f t="shared" si="23"/>
        <v>0</v>
      </c>
      <c r="AD35" s="436">
        <f t="shared" si="23"/>
        <v>0</v>
      </c>
      <c r="AE35" s="436">
        <f t="shared" si="23"/>
        <v>0</v>
      </c>
      <c r="AF35" s="436">
        <f t="shared" si="23"/>
        <v>0</v>
      </c>
      <c r="AG35" s="436">
        <f t="shared" si="23"/>
        <v>0</v>
      </c>
      <c r="AH35" s="436">
        <f t="shared" si="23"/>
        <v>0</v>
      </c>
      <c r="AI35" s="436">
        <f t="shared" si="23"/>
        <v>0</v>
      </c>
      <c r="AJ35" s="436" t="e">
        <f t="shared" si="23"/>
        <v>#DIV/0!</v>
      </c>
      <c r="AK35" s="436">
        <f t="shared" si="23"/>
        <v>0</v>
      </c>
    </row>
    <row r="36" spans="1:37" s="27" customFormat="1" ht="13.5" thickBot="1">
      <c r="A36" s="1514">
        <v>14</v>
      </c>
      <c r="B36" s="465" t="s">
        <v>216</v>
      </c>
      <c r="C36" s="418">
        <f>C37-C35</f>
        <v>0</v>
      </c>
      <c r="D36" s="430">
        <f aca="true" t="shared" si="24" ref="D36:AI36">D37-D35</f>
        <v>0</v>
      </c>
      <c r="E36" s="430">
        <f t="shared" si="24"/>
        <v>0</v>
      </c>
      <c r="F36" s="430">
        <f t="shared" si="24"/>
        <v>0</v>
      </c>
      <c r="G36" s="430">
        <f t="shared" si="24"/>
        <v>0</v>
      </c>
      <c r="H36" s="430">
        <f t="shared" si="24"/>
        <v>0</v>
      </c>
      <c r="I36" s="430">
        <f t="shared" si="24"/>
        <v>0</v>
      </c>
      <c r="J36" s="431">
        <f t="shared" si="24"/>
        <v>0</v>
      </c>
      <c r="K36" s="418">
        <f t="shared" si="24"/>
        <v>0</v>
      </c>
      <c r="L36" s="430">
        <f t="shared" si="24"/>
        <v>0</v>
      </c>
      <c r="M36" s="431">
        <f t="shared" si="24"/>
        <v>0</v>
      </c>
      <c r="N36" s="415">
        <f t="shared" si="24"/>
        <v>0</v>
      </c>
      <c r="O36" s="416">
        <f t="shared" si="24"/>
        <v>0</v>
      </c>
      <c r="P36" s="426">
        <f t="shared" si="24"/>
        <v>0</v>
      </c>
      <c r="Q36" s="416">
        <f t="shared" si="24"/>
        <v>0</v>
      </c>
      <c r="R36" s="426">
        <f t="shared" si="24"/>
        <v>0</v>
      </c>
      <c r="S36" s="416">
        <f t="shared" si="24"/>
        <v>0</v>
      </c>
      <c r="T36" s="426">
        <f t="shared" si="24"/>
        <v>0</v>
      </c>
      <c r="U36" s="416">
        <f t="shared" si="24"/>
        <v>0</v>
      </c>
      <c r="V36" s="426">
        <f t="shared" si="24"/>
        <v>0</v>
      </c>
      <c r="W36" s="415">
        <f t="shared" si="24"/>
        <v>0</v>
      </c>
      <c r="X36" s="425">
        <f t="shared" si="24"/>
        <v>0</v>
      </c>
      <c r="Y36" s="415">
        <f t="shared" si="24"/>
        <v>0</v>
      </c>
      <c r="Z36" s="425">
        <f t="shared" si="24"/>
        <v>0</v>
      </c>
      <c r="AA36" s="416">
        <f t="shared" si="24"/>
        <v>0</v>
      </c>
      <c r="AB36" s="426">
        <f t="shared" si="24"/>
        <v>0</v>
      </c>
      <c r="AC36" s="416">
        <f t="shared" si="24"/>
        <v>0</v>
      </c>
      <c r="AD36" s="425">
        <f t="shared" si="24"/>
        <v>0</v>
      </c>
      <c r="AE36" s="428">
        <f t="shared" si="24"/>
        <v>0</v>
      </c>
      <c r="AF36" s="425">
        <f t="shared" si="24"/>
        <v>0</v>
      </c>
      <c r="AG36" s="415">
        <f t="shared" si="24"/>
        <v>0</v>
      </c>
      <c r="AH36" s="460">
        <f t="shared" si="24"/>
        <v>0</v>
      </c>
      <c r="AI36" s="460">
        <f t="shared" si="24"/>
        <v>0</v>
      </c>
      <c r="AJ36" s="1027" t="e">
        <f>AH36/AF36</f>
        <v>#DIV/0!</v>
      </c>
      <c r="AK36" s="1089"/>
    </row>
    <row r="37" spans="1:37" s="27" customFormat="1" ht="13.5" thickBot="1">
      <c r="A37" s="1514">
        <v>21</v>
      </c>
      <c r="B37" s="465" t="s">
        <v>217</v>
      </c>
      <c r="C37" s="418">
        <f aca="true" t="shared" si="25" ref="C37:AK37">C21+C34</f>
        <v>0</v>
      </c>
      <c r="D37" s="418">
        <f t="shared" si="25"/>
        <v>0</v>
      </c>
      <c r="E37" s="418">
        <f t="shared" si="25"/>
        <v>0</v>
      </c>
      <c r="F37" s="418">
        <f t="shared" si="25"/>
        <v>0</v>
      </c>
      <c r="G37" s="418">
        <f t="shared" si="25"/>
        <v>0</v>
      </c>
      <c r="H37" s="418">
        <f t="shared" si="25"/>
        <v>0</v>
      </c>
      <c r="I37" s="418">
        <f t="shared" si="25"/>
        <v>0</v>
      </c>
      <c r="J37" s="418">
        <f t="shared" si="25"/>
        <v>0</v>
      </c>
      <c r="K37" s="418">
        <f t="shared" si="25"/>
        <v>0</v>
      </c>
      <c r="L37" s="418">
        <f t="shared" si="25"/>
        <v>0</v>
      </c>
      <c r="M37" s="418">
        <f t="shared" si="25"/>
        <v>0</v>
      </c>
      <c r="N37" s="418">
        <f t="shared" si="25"/>
        <v>0</v>
      </c>
      <c r="O37" s="418">
        <f t="shared" si="25"/>
        <v>0</v>
      </c>
      <c r="P37" s="418">
        <f t="shared" si="25"/>
        <v>0</v>
      </c>
      <c r="Q37" s="418">
        <f t="shared" si="25"/>
        <v>0</v>
      </c>
      <c r="R37" s="418">
        <f t="shared" si="25"/>
        <v>0</v>
      </c>
      <c r="S37" s="418">
        <f t="shared" si="25"/>
        <v>0</v>
      </c>
      <c r="T37" s="418">
        <f t="shared" si="25"/>
        <v>0</v>
      </c>
      <c r="U37" s="418">
        <f t="shared" si="25"/>
        <v>0</v>
      </c>
      <c r="V37" s="418">
        <f t="shared" si="25"/>
        <v>0</v>
      </c>
      <c r="W37" s="418">
        <f t="shared" si="25"/>
        <v>0</v>
      </c>
      <c r="X37" s="418">
        <f t="shared" si="25"/>
        <v>0</v>
      </c>
      <c r="Y37" s="418">
        <f t="shared" si="25"/>
        <v>0</v>
      </c>
      <c r="Z37" s="418">
        <f t="shared" si="25"/>
        <v>0</v>
      </c>
      <c r="AA37" s="418">
        <f t="shared" si="25"/>
        <v>0</v>
      </c>
      <c r="AB37" s="418">
        <f t="shared" si="25"/>
        <v>0</v>
      </c>
      <c r="AC37" s="418">
        <f t="shared" si="25"/>
        <v>0</v>
      </c>
      <c r="AD37" s="418">
        <f t="shared" si="25"/>
        <v>0</v>
      </c>
      <c r="AE37" s="418">
        <f t="shared" si="25"/>
        <v>0</v>
      </c>
      <c r="AF37" s="418">
        <f t="shared" si="25"/>
        <v>0</v>
      </c>
      <c r="AG37" s="418">
        <f t="shared" si="25"/>
        <v>0</v>
      </c>
      <c r="AH37" s="418">
        <f t="shared" si="25"/>
        <v>0</v>
      </c>
      <c r="AI37" s="418">
        <f t="shared" si="25"/>
        <v>0</v>
      </c>
      <c r="AJ37" s="418" t="e">
        <f t="shared" si="25"/>
        <v>#DIV/0!</v>
      </c>
      <c r="AK37" s="418">
        <f t="shared" si="25"/>
        <v>0</v>
      </c>
    </row>
    <row r="38" spans="1:36" s="27" customFormat="1" ht="12.75">
      <c r="A38" s="87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</row>
    <row r="39" ht="13.5" thickBot="1">
      <c r="B39" s="379"/>
    </row>
    <row r="40" spans="1:36" s="955" customFormat="1" ht="35.25" customHeight="1" thickBot="1">
      <c r="A40" s="2501" t="s">
        <v>393</v>
      </c>
      <c r="B40" s="2502"/>
      <c r="C40" s="2493" t="s">
        <v>395</v>
      </c>
      <c r="D40" s="2493"/>
      <c r="E40" s="2493"/>
      <c r="F40" s="2494"/>
      <c r="G40" s="2484" t="s">
        <v>412</v>
      </c>
      <c r="H40" s="2485"/>
      <c r="I40" s="2485"/>
      <c r="J40" s="2485"/>
      <c r="K40" s="2486"/>
      <c r="L40" s="2484" t="s">
        <v>410</v>
      </c>
      <c r="M40" s="2485"/>
      <c r="N40" s="2485"/>
      <c r="O40" s="2485"/>
      <c r="P40" s="2486"/>
      <c r="X40" s="1357"/>
      <c r="Y40" s="1357"/>
      <c r="AD40" s="1357"/>
      <c r="AE40" s="1357"/>
      <c r="AF40" s="1357"/>
      <c r="AG40" s="1357"/>
      <c r="AH40" s="1357"/>
      <c r="AJ40" s="954"/>
    </row>
    <row r="41" spans="1:36" s="955" customFormat="1" ht="13.5" customHeight="1">
      <c r="A41" s="2503" t="s">
        <v>394</v>
      </c>
      <c r="B41" s="2504"/>
      <c r="C41" s="2495"/>
      <c r="D41" s="2495"/>
      <c r="E41" s="2495"/>
      <c r="F41" s="2496"/>
      <c r="G41" s="2487"/>
      <c r="H41" s="2488"/>
      <c r="I41" s="2488"/>
      <c r="J41" s="2488"/>
      <c r="K41" s="2489"/>
      <c r="L41" s="2490"/>
      <c r="M41" s="2491"/>
      <c r="N41" s="2491"/>
      <c r="O41" s="2491"/>
      <c r="P41" s="2492"/>
      <c r="X41" s="1357"/>
      <c r="Y41" s="1357"/>
      <c r="AD41" s="1357"/>
      <c r="AE41" s="1357"/>
      <c r="AF41" s="1357"/>
      <c r="AG41" s="1357"/>
      <c r="AH41" s="1357"/>
      <c r="AJ41" s="954"/>
    </row>
    <row r="42" spans="1:36" s="955" customFormat="1" ht="12.75" customHeight="1">
      <c r="A42" s="2561" t="s">
        <v>396</v>
      </c>
      <c r="B42" s="2562"/>
      <c r="C42" s="2497"/>
      <c r="D42" s="2497"/>
      <c r="E42" s="2497"/>
      <c r="F42" s="2498"/>
      <c r="G42" s="2473"/>
      <c r="H42" s="2474"/>
      <c r="I42" s="2474"/>
      <c r="J42" s="2474"/>
      <c r="K42" s="2475"/>
      <c r="L42" s="2476"/>
      <c r="M42" s="2477"/>
      <c r="N42" s="2477"/>
      <c r="O42" s="2477"/>
      <c r="P42" s="2478"/>
      <c r="X42" s="1357"/>
      <c r="Y42" s="1357"/>
      <c r="AD42" s="1357"/>
      <c r="AE42" s="1357"/>
      <c r="AF42" s="1357"/>
      <c r="AG42" s="1357"/>
      <c r="AH42" s="1357"/>
      <c r="AJ42" s="954"/>
    </row>
    <row r="43" spans="1:36" s="955" customFormat="1" ht="12.75">
      <c r="A43" s="2567" t="s">
        <v>397</v>
      </c>
      <c r="B43" s="2568"/>
      <c r="C43" s="2499"/>
      <c r="D43" s="2499"/>
      <c r="E43" s="2499"/>
      <c r="F43" s="2500"/>
      <c r="G43" s="2454"/>
      <c r="H43" s="2455"/>
      <c r="I43" s="2455"/>
      <c r="J43" s="2455"/>
      <c r="K43" s="2456"/>
      <c r="L43" s="2457"/>
      <c r="M43" s="2458"/>
      <c r="N43" s="2458"/>
      <c r="O43" s="2458"/>
      <c r="P43" s="2459"/>
      <c r="X43" s="1357"/>
      <c r="Y43" s="1357"/>
      <c r="AD43" s="1357"/>
      <c r="AE43" s="1357"/>
      <c r="AF43" s="1357"/>
      <c r="AG43" s="1357"/>
      <c r="AH43" s="1357"/>
      <c r="AJ43" s="954"/>
    </row>
    <row r="44" spans="1:36" ht="15" thickBot="1">
      <c r="A44" s="2461" t="s">
        <v>411</v>
      </c>
      <c r="B44" s="2462"/>
      <c r="C44" s="2463"/>
      <c r="D44" s="2463"/>
      <c r="E44" s="2463"/>
      <c r="F44" s="2464"/>
      <c r="G44" s="2465"/>
      <c r="H44" s="2466"/>
      <c r="I44" s="2466"/>
      <c r="J44" s="2466"/>
      <c r="K44" s="2467"/>
      <c r="L44" s="2468"/>
      <c r="M44" s="2469"/>
      <c r="N44" s="2469"/>
      <c r="O44" s="2469"/>
      <c r="P44" s="2470"/>
      <c r="Q44" s="64"/>
      <c r="R44" s="61"/>
      <c r="S44" s="61"/>
      <c r="T44" s="61"/>
      <c r="U44" s="61"/>
      <c r="V44" s="61"/>
      <c r="W44" s="61"/>
      <c r="X44" s="11"/>
      <c r="Y44" s="11"/>
      <c r="Z44" s="2460"/>
      <c r="AA44" s="2460"/>
      <c r="AB44" s="2460"/>
      <c r="AC44" s="61"/>
      <c r="AD44" s="516"/>
      <c r="AE44" s="516"/>
      <c r="AF44" s="516"/>
      <c r="AG44" s="516"/>
      <c r="AH44" s="516"/>
      <c r="AI44" s="61"/>
      <c r="AJ44" s="69"/>
    </row>
  </sheetData>
  <sheetProtection/>
  <mergeCells count="45">
    <mergeCell ref="A44:B44"/>
    <mergeCell ref="A43:B43"/>
    <mergeCell ref="A40:B40"/>
    <mergeCell ref="I5:J5"/>
    <mergeCell ref="K5:M5"/>
    <mergeCell ref="P5:Q5"/>
    <mergeCell ref="C5:D5"/>
    <mergeCell ref="E5:F5"/>
    <mergeCell ref="G5:H5"/>
    <mergeCell ref="A41:B41"/>
    <mergeCell ref="R5:S5"/>
    <mergeCell ref="T5:U5"/>
    <mergeCell ref="AI5:AI6"/>
    <mergeCell ref="AJ5:AJ6"/>
    <mergeCell ref="V5:W5"/>
    <mergeCell ref="A2:AK2"/>
    <mergeCell ref="A3:AK3"/>
    <mergeCell ref="AK5:AK6"/>
    <mergeCell ref="A5:A6"/>
    <mergeCell ref="B5:B6"/>
    <mergeCell ref="A42:B42"/>
    <mergeCell ref="A22:AK22"/>
    <mergeCell ref="A7:AK7"/>
    <mergeCell ref="Z5:AA5"/>
    <mergeCell ref="AB5:AC5"/>
    <mergeCell ref="AD5:AE5"/>
    <mergeCell ref="X5:Y5"/>
    <mergeCell ref="AF5:AH5"/>
    <mergeCell ref="N5:O5"/>
    <mergeCell ref="G40:K40"/>
    <mergeCell ref="L40:P40"/>
    <mergeCell ref="G41:K41"/>
    <mergeCell ref="L41:P41"/>
    <mergeCell ref="C40:F40"/>
    <mergeCell ref="C41:F41"/>
    <mergeCell ref="C42:F42"/>
    <mergeCell ref="C43:F43"/>
    <mergeCell ref="Z44:AB44"/>
    <mergeCell ref="C44:F44"/>
    <mergeCell ref="G44:K44"/>
    <mergeCell ref="L44:P44"/>
    <mergeCell ref="G42:K42"/>
    <mergeCell ref="L42:P42"/>
    <mergeCell ref="G43:K43"/>
    <mergeCell ref="L43:P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AK21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N15" sqref="N15"/>
    </sheetView>
  </sheetViews>
  <sheetFormatPr defaultColWidth="9.00390625" defaultRowHeight="12.75"/>
  <cols>
    <col min="1" max="1" width="3.00390625" style="1" customWidth="1"/>
    <col min="2" max="2" width="21.125" style="1" customWidth="1"/>
    <col min="3" max="3" width="4.00390625" style="1" customWidth="1"/>
    <col min="4" max="4" width="4.375" style="1" customWidth="1"/>
    <col min="5" max="5" width="4.00390625" style="1" customWidth="1"/>
    <col min="6" max="6" width="4.25390625" style="1" customWidth="1"/>
    <col min="7" max="7" width="3.625" style="1" customWidth="1"/>
    <col min="8" max="8" width="4.25390625" style="1" customWidth="1"/>
    <col min="9" max="9" width="3.75390625" style="1" customWidth="1"/>
    <col min="10" max="10" width="4.00390625" style="1" customWidth="1"/>
    <col min="11" max="11" width="3.75390625" style="27" customWidth="1"/>
    <col min="12" max="12" width="4.00390625" style="27" customWidth="1"/>
    <col min="13" max="13" width="5.125" style="27" customWidth="1"/>
    <col min="14" max="14" width="3.625" style="1" customWidth="1"/>
    <col min="15" max="15" width="4.25390625" style="1" customWidth="1"/>
    <col min="16" max="16" width="4.00390625" style="1" customWidth="1"/>
    <col min="17" max="17" width="4.625" style="1" customWidth="1"/>
    <col min="18" max="18" width="3.875" style="1" customWidth="1"/>
    <col min="19" max="19" width="4.875" style="1" customWidth="1"/>
    <col min="20" max="20" width="3.875" style="1" customWidth="1"/>
    <col min="21" max="21" width="4.25390625" style="1" customWidth="1"/>
    <col min="22" max="22" width="3.625" style="1" customWidth="1"/>
    <col min="23" max="23" width="4.375" style="1" customWidth="1"/>
    <col min="24" max="24" width="4.00390625" style="27" customWidth="1"/>
    <col min="25" max="25" width="5.25390625" style="27" customWidth="1"/>
    <col min="26" max="26" width="3.375" style="1" customWidth="1"/>
    <col min="27" max="27" width="4.375" style="1" customWidth="1"/>
    <col min="28" max="28" width="3.625" style="1" customWidth="1"/>
    <col min="29" max="29" width="3.875" style="1" customWidth="1"/>
    <col min="30" max="30" width="4.125" style="1" customWidth="1"/>
    <col min="31" max="31" width="4.25390625" style="1" customWidth="1"/>
    <col min="32" max="33" width="6.00390625" style="1" customWidth="1"/>
    <col min="34" max="34" width="5.25390625" style="1" customWidth="1"/>
    <col min="35" max="35" width="5.375" style="1" customWidth="1"/>
    <col min="36" max="36" width="7.75390625" style="1" customWidth="1"/>
    <col min="37" max="16384" width="9.125" style="1" customWidth="1"/>
  </cols>
  <sheetData>
    <row r="1" ht="15.75">
      <c r="A1" s="1585" t="s">
        <v>416</v>
      </c>
    </row>
    <row r="2" spans="1:37" s="1288" customFormat="1" ht="15.75" customHeight="1">
      <c r="A2" s="2550" t="s">
        <v>472</v>
      </c>
      <c r="B2" s="2550"/>
      <c r="C2" s="2550"/>
      <c r="D2" s="2550"/>
      <c r="E2" s="2550"/>
      <c r="F2" s="2550"/>
      <c r="G2" s="2550"/>
      <c r="H2" s="2550"/>
      <c r="I2" s="2550"/>
      <c r="J2" s="2550"/>
      <c r="K2" s="2550"/>
      <c r="L2" s="2550"/>
      <c r="M2" s="2550"/>
      <c r="N2" s="2550"/>
      <c r="O2" s="2550"/>
      <c r="P2" s="2550"/>
      <c r="Q2" s="2550"/>
      <c r="R2" s="2550"/>
      <c r="S2" s="2550"/>
      <c r="T2" s="2550"/>
      <c r="U2" s="2550"/>
      <c r="V2" s="2550"/>
      <c r="W2" s="2550"/>
      <c r="X2" s="2550"/>
      <c r="Y2" s="2550"/>
      <c r="Z2" s="2550"/>
      <c r="AA2" s="2550"/>
      <c r="AB2" s="2550"/>
      <c r="AC2" s="2550"/>
      <c r="AD2" s="2550"/>
      <c r="AE2" s="2550"/>
      <c r="AF2" s="2550"/>
      <c r="AG2" s="2550"/>
      <c r="AH2" s="2550"/>
      <c r="AI2" s="2550"/>
      <c r="AJ2" s="2550"/>
      <c r="AK2" s="2550"/>
    </row>
    <row r="3" spans="1:37" s="1288" customFormat="1" ht="18.75">
      <c r="A3" s="2550" t="s">
        <v>471</v>
      </c>
      <c r="B3" s="2550"/>
      <c r="C3" s="2550"/>
      <c r="D3" s="2550"/>
      <c r="E3" s="2550"/>
      <c r="F3" s="2550"/>
      <c r="G3" s="2550"/>
      <c r="H3" s="2550"/>
      <c r="I3" s="2550"/>
      <c r="J3" s="2550"/>
      <c r="K3" s="2550"/>
      <c r="L3" s="2550"/>
      <c r="M3" s="2550"/>
      <c r="N3" s="2550"/>
      <c r="O3" s="2550"/>
      <c r="P3" s="2550"/>
      <c r="Q3" s="2550"/>
      <c r="R3" s="2550"/>
      <c r="S3" s="2550"/>
      <c r="T3" s="2550"/>
      <c r="U3" s="2550"/>
      <c r="V3" s="2550"/>
      <c r="W3" s="2550"/>
      <c r="X3" s="2550"/>
      <c r="Y3" s="2550"/>
      <c r="Z3" s="2550"/>
      <c r="AA3" s="2550"/>
      <c r="AB3" s="2550"/>
      <c r="AC3" s="2550"/>
      <c r="AD3" s="2550"/>
      <c r="AE3" s="2550"/>
      <c r="AF3" s="2550"/>
      <c r="AG3" s="2550"/>
      <c r="AH3" s="2550"/>
      <c r="AI3" s="2550"/>
      <c r="AJ3" s="2550"/>
      <c r="AK3" s="2550"/>
    </row>
    <row r="4" ht="8.25" customHeight="1" thickBot="1"/>
    <row r="5" spans="1:37" s="49" customFormat="1" ht="24" customHeight="1">
      <c r="A5" s="2520" t="s">
        <v>193</v>
      </c>
      <c r="B5" s="2528" t="s">
        <v>222</v>
      </c>
      <c r="C5" s="2541" t="s">
        <v>194</v>
      </c>
      <c r="D5" s="2510"/>
      <c r="E5" s="2510" t="s">
        <v>198</v>
      </c>
      <c r="F5" s="2510"/>
      <c r="G5" s="2510" t="s">
        <v>199</v>
      </c>
      <c r="H5" s="2510"/>
      <c r="I5" s="2510" t="s">
        <v>200</v>
      </c>
      <c r="J5" s="2514"/>
      <c r="K5" s="2511" t="s">
        <v>218</v>
      </c>
      <c r="L5" s="2512"/>
      <c r="M5" s="2540"/>
      <c r="N5" s="2541" t="s">
        <v>202</v>
      </c>
      <c r="O5" s="2510"/>
      <c r="P5" s="2510" t="s">
        <v>203</v>
      </c>
      <c r="Q5" s="2510"/>
      <c r="R5" s="2510" t="s">
        <v>204</v>
      </c>
      <c r="S5" s="2510"/>
      <c r="T5" s="2510" t="s">
        <v>205</v>
      </c>
      <c r="U5" s="2510"/>
      <c r="V5" s="2510" t="s">
        <v>206</v>
      </c>
      <c r="W5" s="2514"/>
      <c r="X5" s="2511" t="s">
        <v>219</v>
      </c>
      <c r="Y5" s="2513"/>
      <c r="Z5" s="2541" t="s">
        <v>207</v>
      </c>
      <c r="AA5" s="2510"/>
      <c r="AB5" s="2510" t="s">
        <v>208</v>
      </c>
      <c r="AC5" s="2514"/>
      <c r="AD5" s="2541" t="s">
        <v>220</v>
      </c>
      <c r="AE5" s="2566"/>
      <c r="AF5" s="2549" t="s">
        <v>221</v>
      </c>
      <c r="AG5" s="2539"/>
      <c r="AH5" s="2513"/>
      <c r="AI5" s="2545" t="s">
        <v>214</v>
      </c>
      <c r="AJ5" s="2520" t="s">
        <v>209</v>
      </c>
      <c r="AK5" s="2520" t="s">
        <v>380</v>
      </c>
    </row>
    <row r="6" spans="1:37" s="49" customFormat="1" ht="36.75" customHeight="1" thickBot="1">
      <c r="A6" s="2534"/>
      <c r="B6" s="2529"/>
      <c r="C6" s="13" t="s">
        <v>196</v>
      </c>
      <c r="D6" s="14" t="s">
        <v>197</v>
      </c>
      <c r="E6" s="14" t="s">
        <v>196</v>
      </c>
      <c r="F6" s="14" t="s">
        <v>197</v>
      </c>
      <c r="G6" s="14" t="s">
        <v>196</v>
      </c>
      <c r="H6" s="14" t="s">
        <v>197</v>
      </c>
      <c r="I6" s="14" t="s">
        <v>196</v>
      </c>
      <c r="J6" s="16" t="s">
        <v>197</v>
      </c>
      <c r="K6" s="180" t="s">
        <v>196</v>
      </c>
      <c r="L6" s="502" t="s">
        <v>201</v>
      </c>
      <c r="M6" s="504" t="s">
        <v>197</v>
      </c>
      <c r="N6" s="13" t="s">
        <v>196</v>
      </c>
      <c r="O6" s="14" t="s">
        <v>197</v>
      </c>
      <c r="P6" s="14" t="s">
        <v>196</v>
      </c>
      <c r="Q6" s="14" t="s">
        <v>197</v>
      </c>
      <c r="R6" s="14" t="s">
        <v>196</v>
      </c>
      <c r="S6" s="14" t="s">
        <v>197</v>
      </c>
      <c r="T6" s="14" t="s">
        <v>196</v>
      </c>
      <c r="U6" s="14" t="s">
        <v>197</v>
      </c>
      <c r="V6" s="14" t="s">
        <v>196</v>
      </c>
      <c r="W6" s="16" t="s">
        <v>197</v>
      </c>
      <c r="X6" s="180" t="s">
        <v>196</v>
      </c>
      <c r="Y6" s="181" t="s">
        <v>197</v>
      </c>
      <c r="Z6" s="13" t="s">
        <v>196</v>
      </c>
      <c r="AA6" s="14" t="s">
        <v>197</v>
      </c>
      <c r="AB6" s="14" t="s">
        <v>196</v>
      </c>
      <c r="AC6" s="16" t="s">
        <v>197</v>
      </c>
      <c r="AD6" s="13" t="s">
        <v>196</v>
      </c>
      <c r="AE6" s="15" t="s">
        <v>197</v>
      </c>
      <c r="AF6" s="501" t="s">
        <v>196</v>
      </c>
      <c r="AG6" s="502" t="s">
        <v>201</v>
      </c>
      <c r="AH6" s="503" t="s">
        <v>197</v>
      </c>
      <c r="AI6" s="2546"/>
      <c r="AJ6" s="2521"/>
      <c r="AK6" s="2521"/>
    </row>
    <row r="7" spans="1:37" s="49" customFormat="1" ht="13.5" customHeight="1" thickBot="1">
      <c r="A7" s="2563" t="s">
        <v>210</v>
      </c>
      <c r="B7" s="2564"/>
      <c r="C7" s="2564"/>
      <c r="D7" s="2564"/>
      <c r="E7" s="2564"/>
      <c r="F7" s="2564"/>
      <c r="G7" s="2564"/>
      <c r="H7" s="2564"/>
      <c r="I7" s="2564"/>
      <c r="J7" s="2564"/>
      <c r="K7" s="2564"/>
      <c r="L7" s="2564"/>
      <c r="M7" s="2564"/>
      <c r="N7" s="2564"/>
      <c r="O7" s="2564"/>
      <c r="P7" s="2564"/>
      <c r="Q7" s="2564"/>
      <c r="R7" s="2564"/>
      <c r="S7" s="2564"/>
      <c r="T7" s="2564"/>
      <c r="U7" s="2564"/>
      <c r="V7" s="2564"/>
      <c r="W7" s="2564"/>
      <c r="X7" s="2564"/>
      <c r="Y7" s="2564"/>
      <c r="Z7" s="2564"/>
      <c r="AA7" s="2564"/>
      <c r="AB7" s="2564"/>
      <c r="AC7" s="2564"/>
      <c r="AD7" s="2564"/>
      <c r="AE7" s="2564"/>
      <c r="AF7" s="2564"/>
      <c r="AG7" s="2564"/>
      <c r="AH7" s="2564"/>
      <c r="AI7" s="2564"/>
      <c r="AJ7" s="2564"/>
      <c r="AK7" s="2565"/>
    </row>
    <row r="8" spans="1:37" s="366" customFormat="1" ht="12.75">
      <c r="A8" s="469">
        <v>1</v>
      </c>
      <c r="B8" s="2147" t="s">
        <v>108</v>
      </c>
      <c r="C8" s="360"/>
      <c r="D8" s="361"/>
      <c r="E8" s="361"/>
      <c r="F8" s="361"/>
      <c r="G8" s="361"/>
      <c r="H8" s="361"/>
      <c r="I8" s="361"/>
      <c r="J8" s="362"/>
      <c r="K8" s="484">
        <f>C8+E8+G8+I8</f>
        <v>0</v>
      </c>
      <c r="L8" s="485"/>
      <c r="M8" s="486">
        <f>D8+F8+H8+J8</f>
        <v>0</v>
      </c>
      <c r="N8" s="360"/>
      <c r="O8" s="361"/>
      <c r="P8" s="361"/>
      <c r="Q8" s="361"/>
      <c r="R8" s="361"/>
      <c r="S8" s="361"/>
      <c r="T8" s="361"/>
      <c r="U8" s="361"/>
      <c r="V8" s="361"/>
      <c r="W8" s="364"/>
      <c r="X8" s="490">
        <f aca="true" t="shared" si="0" ref="X8:Y11">N8+P8+R8+T8+V8</f>
        <v>0</v>
      </c>
      <c r="Y8" s="491">
        <f t="shared" si="0"/>
        <v>0</v>
      </c>
      <c r="Z8" s="360"/>
      <c r="AA8" s="361"/>
      <c r="AB8" s="361"/>
      <c r="AC8" s="364"/>
      <c r="AD8" s="363">
        <f aca="true" t="shared" si="1" ref="AD8:AE11">Z8+AB8</f>
        <v>0</v>
      </c>
      <c r="AE8" s="408">
        <f t="shared" si="1"/>
        <v>0</v>
      </c>
      <c r="AF8" s="497">
        <f>K8+X8+AD8</f>
        <v>0</v>
      </c>
      <c r="AG8" s="498">
        <f aca="true" t="shared" si="2" ref="AG8:AH11">L8+X8+AD8</f>
        <v>0</v>
      </c>
      <c r="AH8" s="486">
        <f t="shared" si="2"/>
        <v>0</v>
      </c>
      <c r="AI8" s="365"/>
      <c r="AJ8" s="1025" t="e">
        <f>AH8/AF8</f>
        <v>#DIV/0!</v>
      </c>
      <c r="AK8" s="1097"/>
    </row>
    <row r="9" spans="1:37" s="366" customFormat="1" ht="12" customHeight="1">
      <c r="A9" s="469">
        <v>2</v>
      </c>
      <c r="B9" s="2146" t="s">
        <v>224</v>
      </c>
      <c r="C9" s="360"/>
      <c r="D9" s="361"/>
      <c r="E9" s="361"/>
      <c r="F9" s="361"/>
      <c r="G9" s="361"/>
      <c r="H9" s="361"/>
      <c r="I9" s="361"/>
      <c r="J9" s="362"/>
      <c r="K9" s="484">
        <f>C9+E9+G9+I9</f>
        <v>0</v>
      </c>
      <c r="L9" s="485"/>
      <c r="M9" s="486">
        <f>D9+F9+H9+J9</f>
        <v>0</v>
      </c>
      <c r="N9" s="360"/>
      <c r="O9" s="361"/>
      <c r="P9" s="361"/>
      <c r="Q9" s="361"/>
      <c r="R9" s="361"/>
      <c r="S9" s="361"/>
      <c r="T9" s="361"/>
      <c r="U9" s="361"/>
      <c r="V9" s="361"/>
      <c r="W9" s="364"/>
      <c r="X9" s="490">
        <f t="shared" si="0"/>
        <v>0</v>
      </c>
      <c r="Y9" s="491">
        <f t="shared" si="0"/>
        <v>0</v>
      </c>
      <c r="Z9" s="360"/>
      <c r="AA9" s="361"/>
      <c r="AB9" s="361"/>
      <c r="AC9" s="364"/>
      <c r="AD9" s="363">
        <f t="shared" si="1"/>
        <v>0</v>
      </c>
      <c r="AE9" s="408">
        <f t="shared" si="1"/>
        <v>0</v>
      </c>
      <c r="AF9" s="497">
        <f>K9+X9+AD9</f>
        <v>0</v>
      </c>
      <c r="AG9" s="498">
        <f t="shared" si="2"/>
        <v>0</v>
      </c>
      <c r="AH9" s="486">
        <f t="shared" si="2"/>
        <v>0</v>
      </c>
      <c r="AI9" s="365"/>
      <c r="AJ9" s="1025" t="e">
        <f>AH9/AF9</f>
        <v>#DIV/0!</v>
      </c>
      <c r="AK9" s="1097"/>
    </row>
    <row r="10" spans="1:37" s="366" customFormat="1" ht="12.75">
      <c r="A10" s="469">
        <v>3</v>
      </c>
      <c r="B10" s="2149" t="s">
        <v>473</v>
      </c>
      <c r="C10" s="360"/>
      <c r="D10" s="361"/>
      <c r="E10" s="361"/>
      <c r="F10" s="361"/>
      <c r="G10" s="361"/>
      <c r="H10" s="361"/>
      <c r="I10" s="361"/>
      <c r="J10" s="362"/>
      <c r="K10" s="484">
        <f>C10+E10+G10+I10</f>
        <v>0</v>
      </c>
      <c r="L10" s="485"/>
      <c r="M10" s="486">
        <f>D10+F10+H10+J10</f>
        <v>0</v>
      </c>
      <c r="N10" s="360"/>
      <c r="O10" s="361"/>
      <c r="P10" s="361"/>
      <c r="Q10" s="361"/>
      <c r="R10" s="361"/>
      <c r="S10" s="361"/>
      <c r="T10" s="361"/>
      <c r="U10" s="361"/>
      <c r="V10" s="361"/>
      <c r="W10" s="364"/>
      <c r="X10" s="490">
        <f t="shared" si="0"/>
        <v>0</v>
      </c>
      <c r="Y10" s="491">
        <f t="shared" si="0"/>
        <v>0</v>
      </c>
      <c r="Z10" s="360"/>
      <c r="AA10" s="361"/>
      <c r="AB10" s="361"/>
      <c r="AC10" s="364"/>
      <c r="AD10" s="363">
        <f t="shared" si="1"/>
        <v>0</v>
      </c>
      <c r="AE10" s="408">
        <f t="shared" si="1"/>
        <v>0</v>
      </c>
      <c r="AF10" s="497">
        <f>K10+X10+AD10</f>
        <v>0</v>
      </c>
      <c r="AG10" s="498">
        <f>L10+X10+AD10</f>
        <v>0</v>
      </c>
      <c r="AH10" s="486">
        <f>M10+Y10+AE10</f>
        <v>0</v>
      </c>
      <c r="AI10" s="365"/>
      <c r="AJ10" s="1025" t="e">
        <f>AH10/AF10</f>
        <v>#DIV/0!</v>
      </c>
      <c r="AK10" s="1097"/>
    </row>
    <row r="11" spans="1:37" s="49" customFormat="1" ht="13.5" thickBot="1">
      <c r="A11" s="1509">
        <v>4</v>
      </c>
      <c r="B11" s="1293" t="s">
        <v>225</v>
      </c>
      <c r="C11" s="367"/>
      <c r="D11" s="368"/>
      <c r="E11" s="368"/>
      <c r="F11" s="368"/>
      <c r="G11" s="368"/>
      <c r="H11" s="368"/>
      <c r="I11" s="368"/>
      <c r="J11" s="369"/>
      <c r="K11" s="487">
        <f>C11+E11+G11+I11</f>
        <v>0</v>
      </c>
      <c r="L11" s="488"/>
      <c r="M11" s="489">
        <f>D11+F11+H11+J11</f>
        <v>0</v>
      </c>
      <c r="N11" s="367"/>
      <c r="O11" s="368"/>
      <c r="P11" s="368"/>
      <c r="Q11" s="368"/>
      <c r="R11" s="368"/>
      <c r="S11" s="368"/>
      <c r="T11" s="368"/>
      <c r="U11" s="368"/>
      <c r="V11" s="368"/>
      <c r="W11" s="370"/>
      <c r="X11" s="490">
        <f t="shared" si="0"/>
        <v>0</v>
      </c>
      <c r="Y11" s="492">
        <f t="shared" si="0"/>
        <v>0</v>
      </c>
      <c r="Z11" s="367"/>
      <c r="AA11" s="368"/>
      <c r="AB11" s="368"/>
      <c r="AC11" s="370"/>
      <c r="AD11" s="399">
        <f t="shared" si="1"/>
        <v>0</v>
      </c>
      <c r="AE11" s="409">
        <f t="shared" si="1"/>
        <v>0</v>
      </c>
      <c r="AF11" s="499">
        <f>K11+X11+AD11</f>
        <v>0</v>
      </c>
      <c r="AG11" s="500">
        <f t="shared" si="2"/>
        <v>0</v>
      </c>
      <c r="AH11" s="489">
        <f t="shared" si="2"/>
        <v>0</v>
      </c>
      <c r="AI11" s="371"/>
      <c r="AJ11" s="1090" t="e">
        <f>AH11/AF11</f>
        <v>#DIV/0!</v>
      </c>
      <c r="AK11" s="295"/>
    </row>
    <row r="12" spans="1:37" s="27" customFormat="1" ht="13.5" thickBot="1">
      <c r="A12" s="1512">
        <v>4</v>
      </c>
      <c r="B12" s="381" t="s">
        <v>211</v>
      </c>
      <c r="C12" s="380">
        <f aca="true" t="shared" si="3" ref="C12:AI12">SUM(C8:C11)</f>
        <v>0</v>
      </c>
      <c r="D12" s="380">
        <f t="shared" si="3"/>
        <v>0</v>
      </c>
      <c r="E12" s="380">
        <f t="shared" si="3"/>
        <v>0</v>
      </c>
      <c r="F12" s="380">
        <f t="shared" si="3"/>
        <v>0</v>
      </c>
      <c r="G12" s="380">
        <f t="shared" si="3"/>
        <v>0</v>
      </c>
      <c r="H12" s="380">
        <f t="shared" si="3"/>
        <v>0</v>
      </c>
      <c r="I12" s="380">
        <f t="shared" si="3"/>
        <v>0</v>
      </c>
      <c r="J12" s="403">
        <f t="shared" si="3"/>
        <v>0</v>
      </c>
      <c r="K12" s="401">
        <f t="shared" si="3"/>
        <v>0</v>
      </c>
      <c r="L12" s="380">
        <f t="shared" si="3"/>
        <v>0</v>
      </c>
      <c r="M12" s="381">
        <f t="shared" si="3"/>
        <v>0</v>
      </c>
      <c r="N12" s="380">
        <f t="shared" si="3"/>
        <v>0</v>
      </c>
      <c r="O12" s="380">
        <f t="shared" si="3"/>
        <v>0</v>
      </c>
      <c r="P12" s="380">
        <f t="shared" si="3"/>
        <v>0</v>
      </c>
      <c r="Q12" s="380">
        <f t="shared" si="3"/>
        <v>0</v>
      </c>
      <c r="R12" s="380">
        <f t="shared" si="3"/>
        <v>0</v>
      </c>
      <c r="S12" s="380">
        <f t="shared" si="3"/>
        <v>0</v>
      </c>
      <c r="T12" s="380">
        <f t="shared" si="3"/>
        <v>0</v>
      </c>
      <c r="U12" s="380">
        <f t="shared" si="3"/>
        <v>0</v>
      </c>
      <c r="V12" s="380">
        <f t="shared" si="3"/>
        <v>0</v>
      </c>
      <c r="W12" s="403">
        <f t="shared" si="3"/>
        <v>0</v>
      </c>
      <c r="X12" s="411">
        <f t="shared" si="3"/>
        <v>0</v>
      </c>
      <c r="Y12" s="412">
        <f t="shared" si="3"/>
        <v>0</v>
      </c>
      <c r="Z12" s="380">
        <f t="shared" si="3"/>
        <v>0</v>
      </c>
      <c r="AA12" s="380">
        <f t="shared" si="3"/>
        <v>0</v>
      </c>
      <c r="AB12" s="380">
        <f t="shared" si="3"/>
        <v>0</v>
      </c>
      <c r="AC12" s="403">
        <f t="shared" si="3"/>
        <v>0</v>
      </c>
      <c r="AD12" s="401">
        <f t="shared" si="3"/>
        <v>0</v>
      </c>
      <c r="AE12" s="381">
        <f t="shared" si="3"/>
        <v>0</v>
      </c>
      <c r="AF12" s="380">
        <f t="shared" si="3"/>
        <v>0</v>
      </c>
      <c r="AG12" s="380">
        <f t="shared" si="3"/>
        <v>0</v>
      </c>
      <c r="AH12" s="403">
        <f t="shared" si="3"/>
        <v>0</v>
      </c>
      <c r="AI12" s="404">
        <f t="shared" si="3"/>
        <v>0</v>
      </c>
      <c r="AJ12" s="1026" t="e">
        <f>AH12/AF12</f>
        <v>#DIV/0!</v>
      </c>
      <c r="AK12" s="404">
        <f>SUM(AK8:AK11)</f>
        <v>0</v>
      </c>
    </row>
    <row r="13" spans="1:37" s="439" customFormat="1" ht="13.5" thickBot="1">
      <c r="A13" s="474">
        <v>3</v>
      </c>
      <c r="B13" s="578" t="s">
        <v>215</v>
      </c>
      <c r="C13" s="436">
        <f>C8+C9+C10</f>
        <v>0</v>
      </c>
      <c r="D13" s="436">
        <f aca="true" t="shared" si="4" ref="D13:AK13">D8+D9+D10</f>
        <v>0</v>
      </c>
      <c r="E13" s="436">
        <f t="shared" si="4"/>
        <v>0</v>
      </c>
      <c r="F13" s="436">
        <f t="shared" si="4"/>
        <v>0</v>
      </c>
      <c r="G13" s="436">
        <f t="shared" si="4"/>
        <v>0</v>
      </c>
      <c r="H13" s="436">
        <f t="shared" si="4"/>
        <v>0</v>
      </c>
      <c r="I13" s="436">
        <f t="shared" si="4"/>
        <v>0</v>
      </c>
      <c r="J13" s="436">
        <f t="shared" si="4"/>
        <v>0</v>
      </c>
      <c r="K13" s="436">
        <f t="shared" si="4"/>
        <v>0</v>
      </c>
      <c r="L13" s="436">
        <f t="shared" si="4"/>
        <v>0</v>
      </c>
      <c r="M13" s="436">
        <f t="shared" si="4"/>
        <v>0</v>
      </c>
      <c r="N13" s="436">
        <f t="shared" si="4"/>
        <v>0</v>
      </c>
      <c r="O13" s="436">
        <f t="shared" si="4"/>
        <v>0</v>
      </c>
      <c r="P13" s="436">
        <f t="shared" si="4"/>
        <v>0</v>
      </c>
      <c r="Q13" s="436">
        <f t="shared" si="4"/>
        <v>0</v>
      </c>
      <c r="R13" s="436">
        <f t="shared" si="4"/>
        <v>0</v>
      </c>
      <c r="S13" s="436">
        <f t="shared" si="4"/>
        <v>0</v>
      </c>
      <c r="T13" s="436">
        <f t="shared" si="4"/>
        <v>0</v>
      </c>
      <c r="U13" s="436">
        <f t="shared" si="4"/>
        <v>0</v>
      </c>
      <c r="V13" s="436">
        <f t="shared" si="4"/>
        <v>0</v>
      </c>
      <c r="W13" s="436">
        <f t="shared" si="4"/>
        <v>0</v>
      </c>
      <c r="X13" s="436">
        <f t="shared" si="4"/>
        <v>0</v>
      </c>
      <c r="Y13" s="436">
        <f t="shared" si="4"/>
        <v>0</v>
      </c>
      <c r="Z13" s="436">
        <f t="shared" si="4"/>
        <v>0</v>
      </c>
      <c r="AA13" s="436">
        <f t="shared" si="4"/>
        <v>0</v>
      </c>
      <c r="AB13" s="436">
        <f t="shared" si="4"/>
        <v>0</v>
      </c>
      <c r="AC13" s="436">
        <f t="shared" si="4"/>
        <v>0</v>
      </c>
      <c r="AD13" s="436">
        <f t="shared" si="4"/>
        <v>0</v>
      </c>
      <c r="AE13" s="436">
        <f t="shared" si="4"/>
        <v>0</v>
      </c>
      <c r="AF13" s="436">
        <f t="shared" si="4"/>
        <v>0</v>
      </c>
      <c r="AG13" s="436">
        <f t="shared" si="4"/>
        <v>0</v>
      </c>
      <c r="AH13" s="436">
        <f t="shared" si="4"/>
        <v>0</v>
      </c>
      <c r="AI13" s="436">
        <f t="shared" si="4"/>
        <v>0</v>
      </c>
      <c r="AJ13" s="436" t="e">
        <f t="shared" si="4"/>
        <v>#DIV/0!</v>
      </c>
      <c r="AK13" s="436">
        <f t="shared" si="4"/>
        <v>0</v>
      </c>
    </row>
    <row r="14" spans="1:37" s="27" customFormat="1" ht="13.5" thickBot="1">
      <c r="A14" s="1514">
        <v>1</v>
      </c>
      <c r="B14" s="465" t="s">
        <v>216</v>
      </c>
      <c r="C14" s="418">
        <f>C11</f>
        <v>0</v>
      </c>
      <c r="D14" s="418">
        <f aca="true" t="shared" si="5" ref="D14:AK14">D11</f>
        <v>0</v>
      </c>
      <c r="E14" s="418">
        <f t="shared" si="5"/>
        <v>0</v>
      </c>
      <c r="F14" s="418">
        <f t="shared" si="5"/>
        <v>0</v>
      </c>
      <c r="G14" s="418">
        <f t="shared" si="5"/>
        <v>0</v>
      </c>
      <c r="H14" s="418">
        <f t="shared" si="5"/>
        <v>0</v>
      </c>
      <c r="I14" s="418">
        <f t="shared" si="5"/>
        <v>0</v>
      </c>
      <c r="J14" s="418">
        <f t="shared" si="5"/>
        <v>0</v>
      </c>
      <c r="K14" s="418">
        <f t="shared" si="5"/>
        <v>0</v>
      </c>
      <c r="L14" s="418">
        <f t="shared" si="5"/>
        <v>0</v>
      </c>
      <c r="M14" s="418">
        <f t="shared" si="5"/>
        <v>0</v>
      </c>
      <c r="N14" s="418">
        <f t="shared" si="5"/>
        <v>0</v>
      </c>
      <c r="O14" s="418">
        <f t="shared" si="5"/>
        <v>0</v>
      </c>
      <c r="P14" s="418">
        <f t="shared" si="5"/>
        <v>0</v>
      </c>
      <c r="Q14" s="418">
        <f t="shared" si="5"/>
        <v>0</v>
      </c>
      <c r="R14" s="418">
        <f t="shared" si="5"/>
        <v>0</v>
      </c>
      <c r="S14" s="418">
        <f t="shared" si="5"/>
        <v>0</v>
      </c>
      <c r="T14" s="418">
        <f t="shared" si="5"/>
        <v>0</v>
      </c>
      <c r="U14" s="418">
        <f t="shared" si="5"/>
        <v>0</v>
      </c>
      <c r="V14" s="418">
        <f t="shared" si="5"/>
        <v>0</v>
      </c>
      <c r="W14" s="418">
        <f t="shared" si="5"/>
        <v>0</v>
      </c>
      <c r="X14" s="418">
        <f t="shared" si="5"/>
        <v>0</v>
      </c>
      <c r="Y14" s="418">
        <f t="shared" si="5"/>
        <v>0</v>
      </c>
      <c r="Z14" s="418">
        <f t="shared" si="5"/>
        <v>0</v>
      </c>
      <c r="AA14" s="418">
        <f t="shared" si="5"/>
        <v>0</v>
      </c>
      <c r="AB14" s="418">
        <f t="shared" si="5"/>
        <v>0</v>
      </c>
      <c r="AC14" s="418">
        <f t="shared" si="5"/>
        <v>0</v>
      </c>
      <c r="AD14" s="418">
        <f t="shared" si="5"/>
        <v>0</v>
      </c>
      <c r="AE14" s="418">
        <f t="shared" si="5"/>
        <v>0</v>
      </c>
      <c r="AF14" s="418">
        <f t="shared" si="5"/>
        <v>0</v>
      </c>
      <c r="AG14" s="418">
        <f t="shared" si="5"/>
        <v>0</v>
      </c>
      <c r="AH14" s="418">
        <f t="shared" si="5"/>
        <v>0</v>
      </c>
      <c r="AI14" s="418">
        <f t="shared" si="5"/>
        <v>0</v>
      </c>
      <c r="AJ14" s="418" t="e">
        <f t="shared" si="5"/>
        <v>#DIV/0!</v>
      </c>
      <c r="AK14" s="418">
        <f t="shared" si="5"/>
        <v>0</v>
      </c>
    </row>
    <row r="15" spans="1:36" s="27" customFormat="1" ht="12.75">
      <c r="A15" s="87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</row>
    <row r="16" ht="13.5" thickBot="1">
      <c r="B16" s="379"/>
    </row>
    <row r="17" spans="1:36" s="955" customFormat="1" ht="35.25" customHeight="1" thickBot="1">
      <c r="A17" s="2501" t="s">
        <v>393</v>
      </c>
      <c r="B17" s="2502"/>
      <c r="C17" s="2493" t="s">
        <v>395</v>
      </c>
      <c r="D17" s="2493"/>
      <c r="E17" s="2493"/>
      <c r="F17" s="2494"/>
      <c r="G17" s="2484" t="s">
        <v>412</v>
      </c>
      <c r="H17" s="2485"/>
      <c r="I17" s="2485"/>
      <c r="J17" s="2485"/>
      <c r="K17" s="2486"/>
      <c r="L17" s="2484" t="s">
        <v>410</v>
      </c>
      <c r="M17" s="2485"/>
      <c r="N17" s="2485"/>
      <c r="O17" s="2485"/>
      <c r="P17" s="2486"/>
      <c r="X17" s="1357"/>
      <c r="Y17" s="1357"/>
      <c r="AD17" s="1357"/>
      <c r="AE17" s="1357"/>
      <c r="AF17" s="1357"/>
      <c r="AG17" s="1357"/>
      <c r="AH17" s="1357"/>
      <c r="AJ17" s="954"/>
    </row>
    <row r="18" spans="1:36" s="955" customFormat="1" ht="13.5" customHeight="1">
      <c r="A18" s="2503" t="s">
        <v>394</v>
      </c>
      <c r="B18" s="2504"/>
      <c r="C18" s="2495"/>
      <c r="D18" s="2495"/>
      <c r="E18" s="2495"/>
      <c r="F18" s="2496"/>
      <c r="G18" s="2487"/>
      <c r="H18" s="2488"/>
      <c r="I18" s="2488"/>
      <c r="J18" s="2488"/>
      <c r="K18" s="2489"/>
      <c r="L18" s="2490"/>
      <c r="M18" s="2491"/>
      <c r="N18" s="2491"/>
      <c r="O18" s="2491"/>
      <c r="P18" s="2492"/>
      <c r="X18" s="1357"/>
      <c r="Y18" s="1357"/>
      <c r="AD18" s="1357"/>
      <c r="AE18" s="1357"/>
      <c r="AF18" s="1357"/>
      <c r="AG18" s="1357"/>
      <c r="AH18" s="1357"/>
      <c r="AJ18" s="954"/>
    </row>
    <row r="19" spans="1:36" s="955" customFormat="1" ht="12.75">
      <c r="A19" s="2505" t="s">
        <v>396</v>
      </c>
      <c r="B19" s="2506"/>
      <c r="C19" s="2497"/>
      <c r="D19" s="2497"/>
      <c r="E19" s="2497"/>
      <c r="F19" s="2498"/>
      <c r="G19" s="2473"/>
      <c r="H19" s="2474"/>
      <c r="I19" s="2474"/>
      <c r="J19" s="2474"/>
      <c r="K19" s="2475"/>
      <c r="L19" s="2476"/>
      <c r="M19" s="2477"/>
      <c r="N19" s="2477"/>
      <c r="O19" s="2477"/>
      <c r="P19" s="2478"/>
      <c r="X19" s="1357"/>
      <c r="Y19" s="1357"/>
      <c r="AD19" s="1357"/>
      <c r="AE19" s="1357"/>
      <c r="AF19" s="1357"/>
      <c r="AG19" s="1357"/>
      <c r="AH19" s="1357"/>
      <c r="AJ19" s="954"/>
    </row>
    <row r="20" spans="1:36" s="955" customFormat="1" ht="12.75">
      <c r="A20" s="2471" t="s">
        <v>397</v>
      </c>
      <c r="B20" s="2472"/>
      <c r="C20" s="2499"/>
      <c r="D20" s="2499"/>
      <c r="E20" s="2499"/>
      <c r="F20" s="2500"/>
      <c r="G20" s="2454"/>
      <c r="H20" s="2455"/>
      <c r="I20" s="2455"/>
      <c r="J20" s="2455"/>
      <c r="K20" s="2456"/>
      <c r="L20" s="2457"/>
      <c r="M20" s="2458"/>
      <c r="N20" s="2458"/>
      <c r="O20" s="2458"/>
      <c r="P20" s="2459"/>
      <c r="X20" s="1357"/>
      <c r="Y20" s="1357"/>
      <c r="AD20" s="1357"/>
      <c r="AE20" s="1357"/>
      <c r="AF20" s="1357"/>
      <c r="AG20" s="1357"/>
      <c r="AH20" s="1357"/>
      <c r="AJ20" s="954"/>
    </row>
    <row r="21" spans="1:36" ht="15" thickBot="1">
      <c r="A21" s="2461" t="s">
        <v>411</v>
      </c>
      <c r="B21" s="2462"/>
      <c r="C21" s="2463"/>
      <c r="D21" s="2463"/>
      <c r="E21" s="2463"/>
      <c r="F21" s="2464"/>
      <c r="G21" s="2465"/>
      <c r="H21" s="2466"/>
      <c r="I21" s="2466"/>
      <c r="J21" s="2466"/>
      <c r="K21" s="2467"/>
      <c r="L21" s="2468"/>
      <c r="M21" s="2469"/>
      <c r="N21" s="2469"/>
      <c r="O21" s="2469"/>
      <c r="P21" s="2470"/>
      <c r="Q21" s="64"/>
      <c r="R21" s="61"/>
      <c r="S21" s="61"/>
      <c r="T21" s="61"/>
      <c r="U21" s="61"/>
      <c r="V21" s="61"/>
      <c r="W21" s="61"/>
      <c r="X21" s="11"/>
      <c r="Y21" s="11"/>
      <c r="Z21" s="2460"/>
      <c r="AA21" s="2460"/>
      <c r="AB21" s="2460"/>
      <c r="AC21" s="61"/>
      <c r="AD21" s="516"/>
      <c r="AE21" s="516"/>
      <c r="AF21" s="516"/>
      <c r="AG21" s="516"/>
      <c r="AH21" s="516"/>
      <c r="AI21" s="61"/>
      <c r="AJ21" s="69"/>
    </row>
  </sheetData>
  <sheetProtection/>
  <mergeCells count="44">
    <mergeCell ref="AK5:AK6"/>
    <mergeCell ref="A2:AK2"/>
    <mergeCell ref="A3:AK3"/>
    <mergeCell ref="A5:A6"/>
    <mergeCell ref="B5:B6"/>
    <mergeCell ref="C5:D5"/>
    <mergeCell ref="E5:F5"/>
    <mergeCell ref="G5:H5"/>
    <mergeCell ref="I5:J5"/>
    <mergeCell ref="K5:M5"/>
    <mergeCell ref="X5:Y5"/>
    <mergeCell ref="Z5:AA5"/>
    <mergeCell ref="AB5:AC5"/>
    <mergeCell ref="P5:Q5"/>
    <mergeCell ref="R5:S5"/>
    <mergeCell ref="T5:U5"/>
    <mergeCell ref="V5:W5"/>
    <mergeCell ref="N5:O5"/>
    <mergeCell ref="A17:B17"/>
    <mergeCell ref="C17:F17"/>
    <mergeCell ref="G17:K17"/>
    <mergeCell ref="L17:P17"/>
    <mergeCell ref="A7:AK7"/>
    <mergeCell ref="AD5:AE5"/>
    <mergeCell ref="AF5:AH5"/>
    <mergeCell ref="AI5:AI6"/>
    <mergeCell ref="AJ5:AJ6"/>
    <mergeCell ref="A19:B19"/>
    <mergeCell ref="C19:F19"/>
    <mergeCell ref="G19:K19"/>
    <mergeCell ref="L19:P19"/>
    <mergeCell ref="A18:B18"/>
    <mergeCell ref="C18:F18"/>
    <mergeCell ref="G18:K18"/>
    <mergeCell ref="L18:P18"/>
    <mergeCell ref="Z21:AB21"/>
    <mergeCell ref="A21:B21"/>
    <mergeCell ref="C21:F21"/>
    <mergeCell ref="G21:K21"/>
    <mergeCell ref="L21:P21"/>
    <mergeCell ref="A20:B20"/>
    <mergeCell ref="C20:F20"/>
    <mergeCell ref="G20:K20"/>
    <mergeCell ref="L20:P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stat_v</dc:creator>
  <cp:keywords/>
  <dc:description/>
  <cp:lastModifiedBy>RADA</cp:lastModifiedBy>
  <cp:lastPrinted>2019-05-21T08:40:28Z</cp:lastPrinted>
  <dcterms:created xsi:type="dcterms:W3CDTF">2011-05-10T07:46:16Z</dcterms:created>
  <dcterms:modified xsi:type="dcterms:W3CDTF">2019-05-21T08:40:49Z</dcterms:modified>
  <cp:category/>
  <cp:version/>
  <cp:contentType/>
  <cp:contentStatus/>
</cp:coreProperties>
</file>