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Сільська рада" sheetId="1" r:id="rId1"/>
    <sheet name="БК" sheetId="2" r:id="rId2"/>
    <sheet name="ДНЗ і ФАП" sheetId="3" r:id="rId3"/>
    <sheet name="ТМЦ" sheetId="6" r:id="rId4"/>
  </sheets>
  <definedNames>
    <definedName name="_GoBack" localSheetId="0">'Сільська рада'!$P$5</definedName>
  </definedNames>
  <calcPr calcId="152511"/>
</workbook>
</file>

<file path=xl/sharedStrings.xml><?xml version="1.0" encoding="utf-8"?>
<sst xmlns="http://schemas.openxmlformats.org/spreadsheetml/2006/main" count="1013" uniqueCount="374">
  <si>
    <t>№п/п</t>
  </si>
  <si>
    <t>Найменування, стисла характеристика та призначення об’єкта</t>
  </si>
  <si>
    <t>номер</t>
  </si>
  <si>
    <t>інвентаризаційний</t>
  </si>
  <si>
    <t>заводський</t>
  </si>
  <si>
    <t>паспорта</t>
  </si>
  <si>
    <t>Одиниця виміру</t>
  </si>
  <si>
    <t>Фактична наявність</t>
  </si>
  <si>
    <t>кількість</t>
  </si>
  <si>
    <t>Відмітка про вибуття</t>
  </si>
  <si>
    <t>За даними бухгалтерського обліку</t>
  </si>
  <si>
    <t>Пер вісна (переоцінена вартість)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</si>
  <si>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</si>
  <si>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</si>
  <si>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</si>
  <si>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</si>
  <si>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</si>
  <si>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</si>
  <si>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</si>
  <si>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</si>
  <si>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</si>
  <si>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</si>
  <si>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</si>
  <si>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</si>
  <si>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</si>
  <si>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</si>
  <si>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</si>
  <si>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Сума зносу(накопиченої амортизації)</t>
  </si>
  <si>
    <t>Балансова вартість</t>
  </si>
  <si>
    <t>Строк кори скори використання</t>
  </si>
  <si>
    <t>Обігр.масл."Каховка"</t>
  </si>
  <si>
    <t>Котел електр.опалювальний</t>
  </si>
  <si>
    <t>Лічильник багатотар. ЄЕМ</t>
  </si>
  <si>
    <t>Манітор</t>
  </si>
  <si>
    <t>Пристрій БЖ АРС ВАСК</t>
  </si>
  <si>
    <t>Стіл компьютерний 1.10</t>
  </si>
  <si>
    <t>Стіл компьютерний 1.85</t>
  </si>
  <si>
    <t>Стіл офісний</t>
  </si>
  <si>
    <t>Тумба офісна</t>
  </si>
  <si>
    <t>Шкаф офісний</t>
  </si>
  <si>
    <t>Електролічильник трьохфазн</t>
  </si>
  <si>
    <t>Б.функц-ий пристрій SAMSUNG</t>
  </si>
  <si>
    <t>Стіл  офісний     (кабін голови)</t>
  </si>
  <si>
    <t>Шафа  офісна  ( кабін голови )</t>
  </si>
  <si>
    <t>Манітор LG</t>
  </si>
  <si>
    <t xml:space="preserve">Прінтер НР Laser Get 6 L </t>
  </si>
  <si>
    <t>Системний блок LG (компютер)</t>
  </si>
  <si>
    <t>Прінтер PHASER</t>
  </si>
  <si>
    <t>CBZ ELENBERG MS</t>
  </si>
  <si>
    <t>Системний блок</t>
  </si>
  <si>
    <t>Джерело безп-го живлення</t>
  </si>
  <si>
    <t>Стіл 1200*700*750</t>
  </si>
  <si>
    <t>Шафа для документації 420*450*600</t>
  </si>
  <si>
    <t>Тумба мобільна 420*450*600</t>
  </si>
  <si>
    <t>Стілець офісний ісо чорний С-11</t>
  </si>
  <si>
    <t>Дошка пробкова дерев"яна рамка</t>
  </si>
  <si>
    <t>Телефон-факс</t>
  </si>
  <si>
    <t>Телефон ТА-283</t>
  </si>
  <si>
    <t>Холодильник Норд</t>
  </si>
  <si>
    <t>Тумба</t>
  </si>
  <si>
    <t>Стіл</t>
  </si>
  <si>
    <t>Мийка</t>
  </si>
  <si>
    <t>Тумба навісна</t>
  </si>
  <si>
    <t>Тумба під мийку</t>
  </si>
  <si>
    <t>ПрінтерSAMSUNG ML-1641(№3515ВКСZ200232)</t>
  </si>
  <si>
    <t>Монітор ЛОС(№S32AIMA128885)</t>
  </si>
  <si>
    <t>Системний блок(№710,169)</t>
  </si>
  <si>
    <t>Піч мікрохвильова</t>
  </si>
  <si>
    <t>Вікна металопластикові</t>
  </si>
  <si>
    <t>Ноутбук Lenovo</t>
  </si>
  <si>
    <t>Спортивно-ігровий майданчик (ДНЗ)</t>
  </si>
  <si>
    <t>Друкарська машина " Оптима"</t>
  </si>
  <si>
    <t>Меморіал Слави</t>
  </si>
  <si>
    <t>Сейф</t>
  </si>
  <si>
    <t>Столи двохтумбові</t>
  </si>
  <si>
    <t>Тумбочка під телефон</t>
  </si>
  <si>
    <t>Шафа для одягу</t>
  </si>
  <si>
    <t>Тумби приставні</t>
  </si>
  <si>
    <t>Стіл приставний</t>
  </si>
  <si>
    <t>Шафа</t>
  </si>
  <si>
    <t>Шафа книжкова</t>
  </si>
  <si>
    <t>Насос циркулярний</t>
  </si>
  <si>
    <t>Менбранний бак</t>
  </si>
  <si>
    <t>Програматор кімн.</t>
  </si>
  <si>
    <t xml:space="preserve">Телефонний апарат </t>
  </si>
  <si>
    <t>Вентилятор</t>
  </si>
  <si>
    <t>Стілець офісний</t>
  </si>
  <si>
    <t>Водолічильник</t>
  </si>
  <si>
    <t>Стілець офісний СТР</t>
  </si>
  <si>
    <t>Умивальник</t>
  </si>
  <si>
    <t>Унітаз в комплекті</t>
  </si>
  <si>
    <t>UPS Powercom Back Pro BNT-400(безп)</t>
  </si>
  <si>
    <t>Тумба офісна (землеуп,бухг)</t>
  </si>
  <si>
    <t>Тумба фігурна (бухг)</t>
  </si>
  <si>
    <t>Печать</t>
  </si>
  <si>
    <t>Штамп</t>
  </si>
  <si>
    <t>Телефонний апарат</t>
  </si>
  <si>
    <t>Книга "Бухоблік,оподатк.та звітність"</t>
  </si>
  <si>
    <t>Громадський центр</t>
  </si>
  <si>
    <t>Разом</t>
  </si>
  <si>
    <t>DVD-плеєр LG</t>
  </si>
  <si>
    <t>Клавішний инструмент JAMAHA</t>
  </si>
  <si>
    <t>Світлоприбор</t>
  </si>
  <si>
    <t>Alesis Eigamix (підсилювач)</t>
  </si>
  <si>
    <t>Фортепіано "ПЕТРОФ" "КОНЦЕРТНИЙ"</t>
  </si>
  <si>
    <t>Фортепіано "Україна"</t>
  </si>
  <si>
    <t>Баян"Грандіна"</t>
  </si>
  <si>
    <t>Комплект звукового оборудовання</t>
  </si>
  <si>
    <t xml:space="preserve">Technolight DMX Pro Strobe 1500xстроб </t>
  </si>
  <si>
    <t xml:space="preserve">Technolight DMX Controler SRC-146P </t>
  </si>
  <si>
    <t>Soundking кабель інструментальний</t>
  </si>
  <si>
    <t>Підсилювач Technolight SRC-134</t>
  </si>
  <si>
    <t>Манітор HYUNDLI</t>
  </si>
  <si>
    <t>Пасивна акустична система</t>
  </si>
  <si>
    <t>Кост.Д.Мороза</t>
  </si>
  <si>
    <t>Кост.Снігурочки</t>
  </si>
  <si>
    <t>Шаровари</t>
  </si>
  <si>
    <t>Блуза дитяча</t>
  </si>
  <si>
    <t>Чоботи чоловічі сценічні</t>
  </si>
  <si>
    <t>Туфлі жіночі сценічні</t>
  </si>
  <si>
    <t>Платки великі</t>
  </si>
  <si>
    <t>Платки малі</t>
  </si>
  <si>
    <t>Стільці</t>
  </si>
  <si>
    <t xml:space="preserve"> мікрофон fendez P 51</t>
  </si>
  <si>
    <t>Shure  C 606-LC мікрофон</t>
  </si>
  <si>
    <t>Сейф незгораемий</t>
  </si>
  <si>
    <t>Мікрофон</t>
  </si>
  <si>
    <t>Будинок культури</t>
  </si>
  <si>
    <t>Стомаченко Віктор Олексійович</t>
  </si>
  <si>
    <t>ТТС-236 Труба Си бемоль</t>
  </si>
  <si>
    <t>Труба ТТС-235</t>
  </si>
  <si>
    <t>Педаль ТАМА НР-10</t>
  </si>
  <si>
    <t xml:space="preserve">Пульт SKDF-051 </t>
  </si>
  <si>
    <t>Всього</t>
  </si>
  <si>
    <t>Будинок ДНЗ "Ялинка"</t>
  </si>
  <si>
    <t>Підсобне приміщення</t>
  </si>
  <si>
    <t>Павільон дитячий</t>
  </si>
  <si>
    <t>Секції заборні</t>
  </si>
  <si>
    <t>Огорожа ДНЗ "Ялинка"</t>
  </si>
  <si>
    <t>ДНЗ"Ялинка"</t>
  </si>
  <si>
    <t>Медамбулаторія</t>
  </si>
  <si>
    <t>Будинок ФАПУ</t>
  </si>
  <si>
    <t>Сарай</t>
  </si>
  <si>
    <t>Рік випуску  (будівництва) чи дата придбання (введення в експлуатацію) та виготовлювач</t>
  </si>
  <si>
    <t>Вікна металопластикові СР</t>
  </si>
  <si>
    <t>Перві.варт. (переоцінена вартість)</t>
  </si>
  <si>
    <t>13</t>
  </si>
  <si>
    <t>Труба Альт</t>
  </si>
  <si>
    <t>шт</t>
  </si>
  <si>
    <t>буд.</t>
  </si>
  <si>
    <t>Дитячий майданчик (пл.М.Семеняки)</t>
  </si>
  <si>
    <t>Дитячий майданчик (Лісова поляна)</t>
  </si>
  <si>
    <t>Дитячий майданчик (Центральний)</t>
  </si>
  <si>
    <t>Будинок побуту (Сільська рада)</t>
  </si>
  <si>
    <t>Ноутбук Dell Inspiron3552 ( землевпорядник)</t>
  </si>
  <si>
    <t>Ноутбук DELL (кібінет в.о.старости)</t>
  </si>
  <si>
    <t>Кондиціонер (Бібліотека)</t>
  </si>
  <si>
    <t>Кондиціонери (ДНЗ і ЗОШ)</t>
  </si>
  <si>
    <t>ВСЬОГО</t>
  </si>
  <si>
    <t>Диван б/к (каб.паспортиста)</t>
  </si>
  <si>
    <t>Музичний центр LG НС-130</t>
  </si>
  <si>
    <t>Системний блок pentiym (комп)</t>
  </si>
  <si>
    <t>Манітор Samsung</t>
  </si>
  <si>
    <t>Компьютер Celeron</t>
  </si>
  <si>
    <t>10310005</t>
  </si>
  <si>
    <t xml:space="preserve">Калькулятор Citizen SDC 888 </t>
  </si>
  <si>
    <t>2007 переданий</t>
  </si>
  <si>
    <t>ШТ</t>
  </si>
  <si>
    <t>згорів, неробочий</t>
  </si>
  <si>
    <t>1014</t>
  </si>
  <si>
    <t>10640001</t>
  </si>
  <si>
    <t>11300002</t>
  </si>
  <si>
    <t>11300001</t>
  </si>
  <si>
    <t>11300003</t>
  </si>
  <si>
    <t>11300004</t>
  </si>
  <si>
    <t>11300005</t>
  </si>
  <si>
    <t>11300006</t>
  </si>
  <si>
    <t>11300007</t>
  </si>
  <si>
    <t>11300008</t>
  </si>
  <si>
    <t>11300009</t>
  </si>
  <si>
    <t>11300010</t>
  </si>
  <si>
    <t>11300011</t>
  </si>
  <si>
    <t>11300012</t>
  </si>
  <si>
    <t>11300013</t>
  </si>
  <si>
    <t>11300014</t>
  </si>
  <si>
    <t>11300015</t>
  </si>
  <si>
    <t>11300016</t>
  </si>
  <si>
    <t>11300017</t>
  </si>
  <si>
    <t>11300018</t>
  </si>
  <si>
    <t>11300019</t>
  </si>
  <si>
    <t>11300020</t>
  </si>
  <si>
    <t>11300021</t>
  </si>
  <si>
    <t>11300022</t>
  </si>
  <si>
    <t>11300023</t>
  </si>
  <si>
    <t>11300024</t>
  </si>
  <si>
    <t>11300025</t>
  </si>
  <si>
    <t>11300026</t>
  </si>
  <si>
    <t>11300027</t>
  </si>
  <si>
    <t>11300028</t>
  </si>
  <si>
    <t>10490012</t>
  </si>
  <si>
    <t>10310009</t>
  </si>
  <si>
    <t>(1976) 2004</t>
  </si>
  <si>
    <t>(1985) 2007</t>
  </si>
  <si>
    <t>10330001</t>
  </si>
  <si>
    <t>10310012-15</t>
  </si>
  <si>
    <t>Рахунок  № 1013</t>
  </si>
  <si>
    <t>Рахунок № 1014</t>
  </si>
  <si>
    <t>10490001</t>
  </si>
  <si>
    <t>10490004</t>
  </si>
  <si>
    <t>10490010</t>
  </si>
  <si>
    <t>10480001</t>
  </si>
  <si>
    <t>10480002</t>
  </si>
  <si>
    <t>10480003</t>
  </si>
  <si>
    <t>10490006</t>
  </si>
  <si>
    <t>10490005</t>
  </si>
  <si>
    <t>10490007</t>
  </si>
  <si>
    <t>10490008</t>
  </si>
  <si>
    <t>10490009</t>
  </si>
  <si>
    <t>10480004</t>
  </si>
  <si>
    <t>10480005</t>
  </si>
  <si>
    <t>10490011</t>
  </si>
  <si>
    <t>10480006</t>
  </si>
  <si>
    <t>10480007</t>
  </si>
  <si>
    <t>10480008</t>
  </si>
  <si>
    <t>10480009</t>
  </si>
  <si>
    <t>10480010</t>
  </si>
  <si>
    <t>10480011</t>
  </si>
  <si>
    <t>10480012</t>
  </si>
  <si>
    <t>10480013</t>
  </si>
  <si>
    <t>10490013</t>
  </si>
  <si>
    <t>10490014</t>
  </si>
  <si>
    <t>10490015</t>
  </si>
  <si>
    <t>10490016</t>
  </si>
  <si>
    <t>10490017</t>
  </si>
  <si>
    <t>10490018</t>
  </si>
  <si>
    <t>10490019</t>
  </si>
  <si>
    <t>10490020</t>
  </si>
  <si>
    <t>10490021</t>
  </si>
  <si>
    <t>10490022</t>
  </si>
  <si>
    <t>10490023</t>
  </si>
  <si>
    <t>10480014</t>
  </si>
  <si>
    <t>10480015</t>
  </si>
  <si>
    <t>10480016</t>
  </si>
  <si>
    <t>10490024</t>
  </si>
  <si>
    <t>10490025</t>
  </si>
  <si>
    <t>10490026</t>
  </si>
  <si>
    <t>10490027</t>
  </si>
  <si>
    <t>10490028</t>
  </si>
  <si>
    <t>10490029</t>
  </si>
  <si>
    <t>10490030</t>
  </si>
  <si>
    <t>10480017</t>
  </si>
  <si>
    <t>10480020</t>
  </si>
  <si>
    <t>Ноутбук HP 64</t>
  </si>
  <si>
    <t>Мікрофон динамічний</t>
  </si>
  <si>
    <t>Кабель мікрофонний</t>
  </si>
  <si>
    <t>100</t>
  </si>
  <si>
    <t>Прожектор ВМРВ 18</t>
  </si>
  <si>
    <t>Роз'єм RCL 10000</t>
  </si>
  <si>
    <t>Роз'єм WVS 201</t>
  </si>
  <si>
    <t>Ел.лічильник</t>
  </si>
  <si>
    <t>Стіл письмовий</t>
  </si>
  <si>
    <t>Будинок кльтури              Симоненко О.О.</t>
  </si>
  <si>
    <t>Крісло комфорт</t>
  </si>
  <si>
    <t>Принтер CANON</t>
  </si>
  <si>
    <t>Картридж 725</t>
  </si>
  <si>
    <t>2017</t>
  </si>
  <si>
    <t>Стіл письмовий угловий</t>
  </si>
  <si>
    <t>Стілець ISO</t>
  </si>
  <si>
    <t>Блуза сценічна</t>
  </si>
  <si>
    <t>24</t>
  </si>
  <si>
    <t>Сорочка чол.</t>
  </si>
  <si>
    <t>18</t>
  </si>
  <si>
    <t>Суконка жін.</t>
  </si>
  <si>
    <t>Спідничка жін.</t>
  </si>
  <si>
    <t>Пояси чол.</t>
  </si>
  <si>
    <t>Шаровари чол.</t>
  </si>
  <si>
    <t>Блузи спец.</t>
  </si>
  <si>
    <t>Пов'язки</t>
  </si>
  <si>
    <t xml:space="preserve">Плахти </t>
  </si>
  <si>
    <t>Пов'язки жін.</t>
  </si>
  <si>
    <t>Стіл комп'ютерний  СУ-9</t>
  </si>
  <si>
    <t>Пенал-2 (вільха)</t>
  </si>
  <si>
    <t>Галогенні лампи</t>
  </si>
  <si>
    <t>Крісло Комфорт</t>
  </si>
  <si>
    <t>2018</t>
  </si>
  <si>
    <t>РАЗОМ</t>
  </si>
  <si>
    <t>10480021</t>
  </si>
  <si>
    <t>Функціональний пристрій HP LJ3050</t>
  </si>
  <si>
    <t>11400012</t>
  </si>
  <si>
    <t>11400013</t>
  </si>
  <si>
    <t>11400014</t>
  </si>
  <si>
    <t>11400015</t>
  </si>
  <si>
    <t>11400016</t>
  </si>
  <si>
    <t>11400017</t>
  </si>
  <si>
    <t>11400018</t>
  </si>
  <si>
    <t>11400019</t>
  </si>
  <si>
    <t>11400020</t>
  </si>
  <si>
    <t>11400021</t>
  </si>
  <si>
    <t>11400022</t>
  </si>
  <si>
    <t>11400023</t>
  </si>
  <si>
    <t>11400024</t>
  </si>
  <si>
    <t>11300040</t>
  </si>
  <si>
    <t>11300041</t>
  </si>
  <si>
    <t>11300042</t>
  </si>
  <si>
    <t>11300043</t>
  </si>
  <si>
    <t>11300044</t>
  </si>
  <si>
    <t>11300045</t>
  </si>
  <si>
    <t>11300046</t>
  </si>
  <si>
    <t>11300047</t>
  </si>
  <si>
    <t>11300048</t>
  </si>
  <si>
    <t>11300049</t>
  </si>
  <si>
    <t>11300050</t>
  </si>
  <si>
    <t>11300052</t>
  </si>
  <si>
    <t>11300053</t>
  </si>
  <si>
    <t>11300054</t>
  </si>
  <si>
    <t>11300055</t>
  </si>
  <si>
    <t>11300056</t>
  </si>
  <si>
    <t>11300057</t>
  </si>
  <si>
    <t>№ п/п</t>
  </si>
  <si>
    <t xml:space="preserve"> </t>
  </si>
  <si>
    <t xml:space="preserve">Лапа Тетяна Іванівна </t>
  </si>
  <si>
    <t>Бібліотека</t>
  </si>
  <si>
    <t xml:space="preserve">Рахунок №1013 </t>
  </si>
  <si>
    <t xml:space="preserve">Рахунок №1014 </t>
  </si>
  <si>
    <t>Рахунок  № 1114</t>
  </si>
  <si>
    <t>Рахунок  № 1113</t>
  </si>
  <si>
    <t xml:space="preserve">Рахунок №1113 </t>
  </si>
  <si>
    <t xml:space="preserve">Будинок культури </t>
  </si>
  <si>
    <t>Симоненко О.О.</t>
  </si>
  <si>
    <t>QUILOK А372 ВК стойка</t>
  </si>
  <si>
    <t>Стелаж двосторонній</t>
  </si>
  <si>
    <t>10480000</t>
  </si>
  <si>
    <t>Костюм (желет, жакет, метелик)</t>
  </si>
  <si>
    <t>11300058</t>
  </si>
  <si>
    <t>35</t>
  </si>
  <si>
    <t>Всього Симоненко О.О.</t>
  </si>
  <si>
    <t>Виконком СР (Науменко В.І.)</t>
  </si>
  <si>
    <t>ТВС-96/1 Баритон помповий</t>
  </si>
  <si>
    <t>2008</t>
  </si>
  <si>
    <t>104</t>
  </si>
  <si>
    <t>9214,00</t>
  </si>
  <si>
    <t>8020,00</t>
  </si>
  <si>
    <t>1194,00</t>
  </si>
  <si>
    <t>352</t>
  </si>
  <si>
    <t>200</t>
  </si>
  <si>
    <t>примітка до якої структури господарювання відноситься</t>
  </si>
  <si>
    <t>ом</t>
  </si>
  <si>
    <t xml:space="preserve">селищної </t>
  </si>
  <si>
    <t>ради</t>
  </si>
  <si>
    <t>виконк</t>
  </si>
  <si>
    <t>до якої стуктури управління, господарювання віноситься</t>
  </si>
  <si>
    <t>додаток до передавального акта</t>
  </si>
  <si>
    <t>відділ</t>
  </si>
  <si>
    <t>культури</t>
  </si>
  <si>
    <t xml:space="preserve">відділ </t>
  </si>
  <si>
    <t>освіти</t>
  </si>
  <si>
    <t>виконком</t>
  </si>
  <si>
    <t>селищної</t>
  </si>
  <si>
    <t>та туризму</t>
  </si>
  <si>
    <t xml:space="preserve">                                               додаток до передавального акта</t>
  </si>
  <si>
    <t>молоді</t>
  </si>
  <si>
    <t>та</t>
  </si>
  <si>
    <t>спорту</t>
  </si>
  <si>
    <t>туризму</t>
  </si>
  <si>
    <t>відділ культури та туризму</t>
  </si>
  <si>
    <t>Правонаступником щодо усіх майнових і немайнових прав та обов"язків  Коржівської сільської ради є Баришівська селищна рада</t>
  </si>
  <si>
    <t>Голова комісії</t>
  </si>
  <si>
    <t>Данчук Ж.В.</t>
  </si>
  <si>
    <t>Заступник голови комісії</t>
  </si>
  <si>
    <t>Тур Н.В.</t>
  </si>
  <si>
    <t>Члени комісії</t>
  </si>
  <si>
    <t>Посєвкіна Т.В.</t>
  </si>
  <si>
    <t>Гончар О.О.</t>
  </si>
  <si>
    <t>Івченко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</si>
</sst>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₴&quot;_-;\-* #,##0.00&quot;₴&quot;_-;_-* &quot;-&quot;??&quot;₴&quot;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Arial Cyr"/>
      <family val="2"/>
    </font>
    <font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 Cyr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0" xfId="0" applyBorder="1"/>
    <xf numFmtId="0" fontId="10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/>
    <xf numFmtId="0" fontId="5" fillId="2" borderId="1" xfId="0" applyFont="1" applyFill="1" applyBorder="1"/>
    <xf numFmtId="49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0" fillId="2" borderId="3" xfId="0" applyFill="1" applyBorder="1"/>
    <xf numFmtId="2" fontId="0" fillId="0" borderId="0" xfId="0" applyNumberFormat="1"/>
    <xf numFmtId="49" fontId="0" fillId="2" borderId="1" xfId="0" applyNumberForma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/>
    </xf>
    <xf numFmtId="0" fontId="6" fillId="2" borderId="1" xfId="0" applyFont="1" applyFill="1" applyBorder="1"/>
    <xf numFmtId="0" fontId="5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5" fillId="2" borderId="1" xfId="2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15" fillId="2" borderId="1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/>
    <xf numFmtId="0" fontId="10" fillId="2" borderId="2" xfId="0" applyFont="1" applyFill="1" applyBorder="1" applyAlignment="1">
      <alignment/>
    </xf>
    <xf numFmtId="0" fontId="15" fillId="2" borderId="1" xfId="0" applyFont="1" applyFill="1" applyBorder="1"/>
    <xf numFmtId="2" fontId="8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3" fillId="2" borderId="0" xfId="0" applyFont="1" applyFill="1"/>
    <xf numFmtId="0" fontId="10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7" fillId="2" borderId="2" xfId="0" applyFont="1" applyFill="1" applyBorder="1"/>
    <xf numFmtId="0" fontId="17" fillId="2" borderId="1" xfId="0" applyFont="1" applyFill="1" applyBorder="1"/>
    <xf numFmtId="0" fontId="5" fillId="2" borderId="1" xfId="0" applyNumberFormat="1" applyFon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10" fillId="2" borderId="1" xfId="0" applyFont="1" applyFill="1" applyBorder="1"/>
    <xf numFmtId="0" fontId="8" fillId="2" borderId="2" xfId="0" applyFont="1" applyFill="1" applyBorder="1"/>
    <xf numFmtId="0" fontId="8" fillId="2" borderId="1" xfId="0" applyFont="1" applyFill="1" applyBorder="1"/>
    <xf numFmtId="2" fontId="5" fillId="2" borderId="2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8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8" fillId="2" borderId="1" xfId="0" applyFont="1" applyFill="1" applyBorder="1"/>
    <xf numFmtId="0" fontId="18" fillId="2" borderId="2" xfId="0" applyFont="1" applyFill="1" applyBorder="1"/>
    <xf numFmtId="0" fontId="18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right"/>
    </xf>
    <xf numFmtId="9" fontId="18" fillId="2" borderId="1" xfId="0" applyNumberFormat="1" applyFont="1" applyFill="1" applyBorder="1" applyAlignment="1">
      <alignment/>
    </xf>
    <xf numFmtId="0" fontId="6" fillId="2" borderId="1" xfId="2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49" fontId="18" fillId="2" borderId="1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right"/>
    </xf>
    <xf numFmtId="0" fontId="18" fillId="0" borderId="0" xfId="0" applyFont="1"/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2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49" fontId="21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/>
    </xf>
    <xf numFmtId="0" fontId="22" fillId="2" borderId="2" xfId="0" applyFont="1" applyFill="1" applyBorder="1"/>
    <xf numFmtId="0" fontId="22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9" fontId="22" fillId="2" borderId="1" xfId="0" applyNumberFormat="1" applyFont="1" applyFill="1" applyBorder="1"/>
    <xf numFmtId="49" fontId="23" fillId="2" borderId="2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right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1" fillId="2" borderId="1" xfId="20" applyNumberFormat="1" applyFont="1" applyFill="1" applyBorder="1" applyAlignment="1">
      <alignment horizontal="right"/>
    </xf>
    <xf numFmtId="49" fontId="22" fillId="2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right"/>
    </xf>
    <xf numFmtId="0" fontId="21" fillId="2" borderId="2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49" fontId="21" fillId="2" borderId="1" xfId="0" applyNumberFormat="1" applyFont="1" applyFill="1" applyBorder="1" applyAlignment="1">
      <alignment horizontal="center"/>
    </xf>
    <xf numFmtId="0" fontId="21" fillId="2" borderId="1" xfId="2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/>
    </xf>
    <xf numFmtId="49" fontId="25" fillId="2" borderId="1" xfId="0" applyNumberFormat="1" applyFont="1" applyFill="1" applyBorder="1" applyAlignment="1">
      <alignment horizontal="center" wrapText="1"/>
    </xf>
    <xf numFmtId="49" fontId="25" fillId="2" borderId="4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0" fontId="21" fillId="2" borderId="2" xfId="0" applyFont="1" applyFill="1" applyBorder="1"/>
    <xf numFmtId="2" fontId="24" fillId="2" borderId="1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/>
    </xf>
    <xf numFmtId="0" fontId="22" fillId="2" borderId="0" xfId="0" applyFont="1" applyFill="1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2" fillId="2" borderId="0" xfId="0" applyFont="1" applyFill="1" applyBorder="1"/>
    <xf numFmtId="49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right"/>
    </xf>
    <xf numFmtId="2" fontId="22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0" fontId="24" fillId="2" borderId="0" xfId="0" applyFont="1" applyFill="1" applyAlignment="1">
      <alignment horizontal="center"/>
    </xf>
    <xf numFmtId="2" fontId="21" fillId="2" borderId="2" xfId="0" applyNumberFormat="1" applyFont="1" applyFill="1" applyBorder="1" applyAlignment="1">
      <alignment/>
    </xf>
    <xf numFmtId="2" fontId="21" fillId="2" borderId="1" xfId="0" applyNumberFormat="1" applyFont="1" applyFill="1" applyBorder="1" applyAlignment="1">
      <alignment/>
    </xf>
    <xf numFmtId="0" fontId="26" fillId="2" borderId="1" xfId="0" applyFont="1" applyFill="1" applyBorder="1" applyAlignment="1">
      <alignment/>
    </xf>
    <xf numFmtId="2" fontId="22" fillId="2" borderId="1" xfId="0" applyNumberFormat="1" applyFont="1" applyFill="1" applyBorder="1"/>
    <xf numFmtId="2" fontId="26" fillId="2" borderId="1" xfId="0" applyNumberFormat="1" applyFont="1" applyFill="1" applyBorder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10" fillId="2" borderId="0" xfId="0" applyFont="1" applyFill="1" applyBorder="1"/>
    <xf numFmtId="2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49" fontId="0" fillId="2" borderId="2" xfId="0" applyNumberForma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4" fillId="2" borderId="1" xfId="0" applyFont="1" applyFill="1" applyBorder="1"/>
    <xf numFmtId="49" fontId="30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0" borderId="0" xfId="0" applyFont="1"/>
    <xf numFmtId="0" fontId="14" fillId="0" borderId="1" xfId="0" applyFont="1" applyBorder="1"/>
    <xf numFmtId="9" fontId="14" fillId="0" borderId="1" xfId="0" applyNumberFormat="1" applyFont="1" applyBorder="1"/>
    <xf numFmtId="49" fontId="14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B105" sqref="B105:N111"/>
    </sheetView>
  </sheetViews>
  <sheetFormatPr defaultColWidth="9.140625" defaultRowHeight="15"/>
  <cols>
    <col min="1" max="1" width="4.8515625" style="0" customWidth="1"/>
    <col min="2" max="2" width="33.57421875" style="0" customWidth="1"/>
    <col min="3" max="3" width="7.57421875" style="0" customWidth="1"/>
    <col min="4" max="4" width="11.00390625" style="0" customWidth="1"/>
    <col min="5" max="5" width="3.421875" style="0" customWidth="1"/>
    <col min="6" max="6" width="3.7109375" style="0" customWidth="1"/>
    <col min="7" max="7" width="5.00390625" style="0" customWidth="1"/>
    <col min="8" max="8" width="5.28125" style="0" customWidth="1"/>
    <col min="9" max="9" width="10.8515625" style="0" customWidth="1"/>
    <col min="10" max="10" width="4.421875" style="0" customWidth="1"/>
    <col min="11" max="11" width="5.421875" style="0" customWidth="1"/>
    <col min="12" max="12" width="10.57421875" style="0" bestFit="1" customWidth="1"/>
    <col min="13" max="13" width="11.7109375" style="0" customWidth="1"/>
    <col min="14" max="14" width="9.57421875" style="0" bestFit="1" customWidth="1"/>
    <col min="15" max="15" width="5.7109375" style="0" customWidth="1"/>
    <col min="16" max="16" width="6.8515625" style="0" customWidth="1"/>
  </cols>
  <sheetData>
    <row r="1" ht="15">
      <c r="N1" s="135" t="s">
        <v>351</v>
      </c>
    </row>
    <row r="2" spans="1:16" ht="15" customHeight="1">
      <c r="A2" s="150" t="s">
        <v>0</v>
      </c>
      <c r="B2" s="150" t="s">
        <v>1</v>
      </c>
      <c r="C2" s="150" t="s">
        <v>143</v>
      </c>
      <c r="D2" s="155" t="s">
        <v>2</v>
      </c>
      <c r="E2" s="156"/>
      <c r="F2" s="157"/>
      <c r="G2" s="150" t="s">
        <v>6</v>
      </c>
      <c r="H2" s="151" t="s">
        <v>7</v>
      </c>
      <c r="I2" s="152"/>
      <c r="J2" s="150" t="s">
        <v>9</v>
      </c>
      <c r="K2" s="158" t="s">
        <v>10</v>
      </c>
      <c r="L2" s="158"/>
      <c r="M2" s="158"/>
      <c r="N2" s="158"/>
      <c r="O2" s="158"/>
      <c r="P2" s="153" t="s">
        <v>345</v>
      </c>
    </row>
    <row r="3" spans="1:16" ht="126.75" customHeight="1">
      <c r="A3" s="150"/>
      <c r="B3" s="150"/>
      <c r="C3" s="150"/>
      <c r="D3" s="58" t="s">
        <v>3</v>
      </c>
      <c r="E3" s="58" t="s">
        <v>4</v>
      </c>
      <c r="F3" s="58" t="s">
        <v>5</v>
      </c>
      <c r="G3" s="150"/>
      <c r="H3" s="58" t="s">
        <v>8</v>
      </c>
      <c r="I3" s="58" t="s">
        <v>145</v>
      </c>
      <c r="J3" s="150"/>
      <c r="K3" s="58" t="s">
        <v>8</v>
      </c>
      <c r="L3" s="58" t="s">
        <v>11</v>
      </c>
      <c r="M3" s="58" t="s">
        <v>27</v>
      </c>
      <c r="N3" s="58" t="s">
        <v>28</v>
      </c>
      <c r="O3" s="58" t="s">
        <v>29</v>
      </c>
      <c r="P3" s="154"/>
    </row>
    <row r="4" spans="1:16" ht="15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23</v>
      </c>
      <c r="N4" s="8" t="s">
        <v>24</v>
      </c>
      <c r="O4" s="8" t="s">
        <v>25</v>
      </c>
      <c r="P4" s="8" t="s">
        <v>26</v>
      </c>
    </row>
    <row r="5" spans="1:16" ht="15">
      <c r="A5" s="8"/>
      <c r="B5" s="55" t="s">
        <v>336</v>
      </c>
      <c r="C5" s="8"/>
      <c r="D5" s="8"/>
      <c r="E5" s="8"/>
      <c r="F5" s="8"/>
      <c r="G5" s="8"/>
      <c r="H5" s="8"/>
      <c r="I5" s="8"/>
      <c r="J5" s="12"/>
      <c r="K5" s="8"/>
      <c r="L5" s="8"/>
      <c r="M5" s="8"/>
      <c r="N5" s="8"/>
      <c r="O5" s="8"/>
      <c r="P5" s="8"/>
    </row>
    <row r="6" spans="1:16" ht="15">
      <c r="A6" s="4"/>
      <c r="B6" s="56">
        <v>1013</v>
      </c>
      <c r="C6" s="6"/>
      <c r="D6" s="6"/>
      <c r="E6" s="6"/>
      <c r="F6" s="6"/>
      <c r="G6" s="8"/>
      <c r="H6" s="8"/>
      <c r="I6" s="6"/>
      <c r="J6" s="7"/>
      <c r="K6" s="8"/>
      <c r="L6" s="9"/>
      <c r="M6" s="9"/>
      <c r="N6" s="9"/>
      <c r="O6" s="9"/>
      <c r="P6" s="91" t="s">
        <v>349</v>
      </c>
    </row>
    <row r="7" spans="1:16" ht="15">
      <c r="A7" s="87">
        <v>1</v>
      </c>
      <c r="B7" s="88" t="s">
        <v>153</v>
      </c>
      <c r="C7" s="89" t="s">
        <v>201</v>
      </c>
      <c r="D7" s="90" t="s">
        <v>164</v>
      </c>
      <c r="E7" s="91"/>
      <c r="F7" s="91"/>
      <c r="G7" s="92" t="s">
        <v>148</v>
      </c>
      <c r="H7" s="93" t="s">
        <v>12</v>
      </c>
      <c r="I7" s="94">
        <v>392281</v>
      </c>
      <c r="J7" s="95"/>
      <c r="K7" s="92" t="s">
        <v>12</v>
      </c>
      <c r="L7" s="94">
        <v>392281</v>
      </c>
      <c r="M7" s="94">
        <v>213021.58</v>
      </c>
      <c r="N7" s="94">
        <f>L7-M7</f>
        <v>179259.42</v>
      </c>
      <c r="O7" s="96">
        <v>50</v>
      </c>
      <c r="P7" s="91" t="s">
        <v>346</v>
      </c>
    </row>
    <row r="8" spans="1:16" ht="15">
      <c r="A8" s="87">
        <v>2</v>
      </c>
      <c r="B8" s="88" t="s">
        <v>72</v>
      </c>
      <c r="C8" s="97">
        <v>2007</v>
      </c>
      <c r="D8" s="90" t="s">
        <v>203</v>
      </c>
      <c r="E8" s="91"/>
      <c r="F8" s="91"/>
      <c r="G8" s="92" t="s">
        <v>148</v>
      </c>
      <c r="H8" s="93" t="s">
        <v>12</v>
      </c>
      <c r="I8" s="94">
        <v>57441</v>
      </c>
      <c r="J8" s="95"/>
      <c r="K8" s="92" t="s">
        <v>12</v>
      </c>
      <c r="L8" s="94">
        <v>57441</v>
      </c>
      <c r="M8" s="94">
        <v>29093.55</v>
      </c>
      <c r="N8" s="94">
        <f>L8-M8</f>
        <v>28347.45</v>
      </c>
      <c r="O8" s="96">
        <v>20</v>
      </c>
      <c r="P8" s="98" t="s">
        <v>347</v>
      </c>
    </row>
    <row r="9" spans="1:16" ht="15">
      <c r="A9" s="87">
        <v>3</v>
      </c>
      <c r="B9" s="88" t="s">
        <v>152</v>
      </c>
      <c r="C9" s="97" t="s">
        <v>202</v>
      </c>
      <c r="D9" s="90" t="s">
        <v>200</v>
      </c>
      <c r="E9" s="91"/>
      <c r="F9" s="91"/>
      <c r="G9" s="92" t="s">
        <v>148</v>
      </c>
      <c r="H9" s="93" t="s">
        <v>12</v>
      </c>
      <c r="I9" s="94">
        <v>13786</v>
      </c>
      <c r="J9" s="95"/>
      <c r="K9" s="92" t="s">
        <v>12</v>
      </c>
      <c r="L9" s="94">
        <v>13786</v>
      </c>
      <c r="M9" s="94">
        <v>6982.3</v>
      </c>
      <c r="N9" s="94">
        <f>L9-M9</f>
        <v>6803.7</v>
      </c>
      <c r="O9" s="96">
        <v>20</v>
      </c>
      <c r="P9" s="91" t="s">
        <v>348</v>
      </c>
    </row>
    <row r="10" spans="1:16" ht="15">
      <c r="A10" s="92"/>
      <c r="B10" s="99"/>
      <c r="C10" s="92"/>
      <c r="D10" s="92"/>
      <c r="E10" s="92"/>
      <c r="F10" s="92"/>
      <c r="G10" s="92"/>
      <c r="H10" s="93"/>
      <c r="I10" s="100">
        <v>463508</v>
      </c>
      <c r="J10" s="101"/>
      <c r="K10" s="102"/>
      <c r="L10" s="100">
        <f>SUM(L7:L9)</f>
        <v>463508</v>
      </c>
      <c r="M10" s="100">
        <f>SUM(M7:M9)</f>
        <v>249097.42999999996</v>
      </c>
      <c r="N10" s="100">
        <f>SUM(N7:N9)</f>
        <v>214410.57000000004</v>
      </c>
      <c r="O10" s="92"/>
      <c r="P10" s="92"/>
    </row>
    <row r="11" spans="1:16" ht="15">
      <c r="A11" s="92"/>
      <c r="B11" s="101" t="s">
        <v>169</v>
      </c>
      <c r="C11" s="92"/>
      <c r="D11" s="92"/>
      <c r="E11" s="92"/>
      <c r="F11" s="92"/>
      <c r="G11" s="92"/>
      <c r="H11" s="93"/>
      <c r="I11" s="92"/>
      <c r="J11" s="103"/>
      <c r="K11" s="92"/>
      <c r="L11" s="104"/>
      <c r="M11" s="104"/>
      <c r="N11" s="104"/>
      <c r="O11" s="92"/>
      <c r="P11" s="92"/>
    </row>
    <row r="12" spans="1:16" ht="15">
      <c r="A12" s="105">
        <v>1</v>
      </c>
      <c r="B12" s="88" t="s">
        <v>30</v>
      </c>
      <c r="C12" s="89">
        <v>2001</v>
      </c>
      <c r="D12" s="90" t="s">
        <v>207</v>
      </c>
      <c r="E12" s="92"/>
      <c r="F12" s="92"/>
      <c r="G12" s="92" t="s">
        <v>148</v>
      </c>
      <c r="H12" s="93" t="s">
        <v>12</v>
      </c>
      <c r="I12" s="104">
        <v>251</v>
      </c>
      <c r="J12" s="103"/>
      <c r="K12" s="92" t="s">
        <v>12</v>
      </c>
      <c r="L12" s="104">
        <v>251</v>
      </c>
      <c r="M12" s="104">
        <v>250.5</v>
      </c>
      <c r="N12" s="94">
        <f aca="true" t="shared" si="0" ref="N12:N60">L12-M12</f>
        <v>0.5</v>
      </c>
      <c r="O12" s="106"/>
      <c r="P12" s="92"/>
    </row>
    <row r="13" spans="1:16" ht="15">
      <c r="A13" s="105">
        <v>2</v>
      </c>
      <c r="B13" s="88" t="s">
        <v>31</v>
      </c>
      <c r="C13" s="89">
        <v>2003</v>
      </c>
      <c r="D13" s="90" t="s">
        <v>208</v>
      </c>
      <c r="E13" s="92"/>
      <c r="F13" s="92"/>
      <c r="G13" s="92" t="s">
        <v>148</v>
      </c>
      <c r="H13" s="93" t="s">
        <v>12</v>
      </c>
      <c r="I13" s="104">
        <v>1264</v>
      </c>
      <c r="J13" s="103"/>
      <c r="K13" s="92" t="s">
        <v>12</v>
      </c>
      <c r="L13" s="104">
        <v>1264</v>
      </c>
      <c r="M13" s="104">
        <v>1100</v>
      </c>
      <c r="N13" s="94">
        <f t="shared" si="0"/>
        <v>164</v>
      </c>
      <c r="O13" s="106"/>
      <c r="P13" s="92"/>
    </row>
    <row r="14" spans="1:16" ht="15">
      <c r="A14" s="105">
        <v>3</v>
      </c>
      <c r="B14" s="88" t="s">
        <v>32</v>
      </c>
      <c r="C14" s="89">
        <v>2003</v>
      </c>
      <c r="D14" s="90" t="s">
        <v>209</v>
      </c>
      <c r="E14" s="92"/>
      <c r="F14" s="92"/>
      <c r="G14" s="92" t="s">
        <v>148</v>
      </c>
      <c r="H14" s="93" t="s">
        <v>12</v>
      </c>
      <c r="I14" s="104">
        <v>1723</v>
      </c>
      <c r="J14" s="103"/>
      <c r="K14" s="92" t="s">
        <v>12</v>
      </c>
      <c r="L14" s="104">
        <v>1723</v>
      </c>
      <c r="M14" s="104">
        <v>1500</v>
      </c>
      <c r="N14" s="94">
        <f t="shared" si="0"/>
        <v>223</v>
      </c>
      <c r="O14" s="106"/>
      <c r="P14" s="92"/>
    </row>
    <row r="15" spans="1:16" ht="15">
      <c r="A15" s="105">
        <v>4</v>
      </c>
      <c r="B15" s="88" t="s">
        <v>160</v>
      </c>
      <c r="C15" s="89">
        <v>2003</v>
      </c>
      <c r="D15" s="90" t="s">
        <v>199</v>
      </c>
      <c r="E15" s="92"/>
      <c r="F15" s="92"/>
      <c r="G15" s="92" t="s">
        <v>148</v>
      </c>
      <c r="H15" s="93" t="s">
        <v>12</v>
      </c>
      <c r="I15" s="104">
        <v>700</v>
      </c>
      <c r="J15" s="103"/>
      <c r="K15" s="92" t="s">
        <v>12</v>
      </c>
      <c r="L15" s="104">
        <v>700</v>
      </c>
      <c r="M15" s="104">
        <v>700</v>
      </c>
      <c r="N15" s="94">
        <f t="shared" si="0"/>
        <v>0</v>
      </c>
      <c r="O15" s="106"/>
      <c r="P15" s="92"/>
    </row>
    <row r="16" spans="1:16" ht="15">
      <c r="A16" s="105">
        <v>5</v>
      </c>
      <c r="B16" s="88" t="s">
        <v>161</v>
      </c>
      <c r="C16" s="89">
        <v>2003</v>
      </c>
      <c r="D16" s="90" t="s">
        <v>210</v>
      </c>
      <c r="E16" s="91"/>
      <c r="F16" s="91"/>
      <c r="G16" s="92" t="s">
        <v>148</v>
      </c>
      <c r="H16" s="93" t="s">
        <v>12</v>
      </c>
      <c r="I16" s="94">
        <v>4846</v>
      </c>
      <c r="J16" s="95"/>
      <c r="K16" s="92" t="s">
        <v>12</v>
      </c>
      <c r="L16" s="94">
        <v>4846</v>
      </c>
      <c r="M16" s="94">
        <v>4218</v>
      </c>
      <c r="N16" s="94">
        <f t="shared" si="0"/>
        <v>628</v>
      </c>
      <c r="O16" s="96"/>
      <c r="P16" s="91"/>
    </row>
    <row r="17" spans="1:16" ht="15">
      <c r="A17" s="105">
        <v>6</v>
      </c>
      <c r="B17" s="88" t="s">
        <v>162</v>
      </c>
      <c r="C17" s="89">
        <v>2003</v>
      </c>
      <c r="D17" s="90" t="s">
        <v>211</v>
      </c>
      <c r="E17" s="91"/>
      <c r="F17" s="91"/>
      <c r="G17" s="92" t="s">
        <v>148</v>
      </c>
      <c r="H17" s="93" t="s">
        <v>12</v>
      </c>
      <c r="I17" s="94">
        <v>1399</v>
      </c>
      <c r="J17" s="95"/>
      <c r="K17" s="92" t="s">
        <v>12</v>
      </c>
      <c r="L17" s="94">
        <v>1399</v>
      </c>
      <c r="M17" s="94">
        <v>1218</v>
      </c>
      <c r="N17" s="94">
        <f t="shared" si="0"/>
        <v>181</v>
      </c>
      <c r="O17" s="96"/>
      <c r="P17" s="91"/>
    </row>
    <row r="18" spans="1:16" ht="15">
      <c r="A18" s="105">
        <v>7</v>
      </c>
      <c r="B18" s="88" t="s">
        <v>34</v>
      </c>
      <c r="C18" s="89">
        <v>2003</v>
      </c>
      <c r="D18" s="90" t="s">
        <v>212</v>
      </c>
      <c r="E18" s="91"/>
      <c r="F18" s="91"/>
      <c r="G18" s="92" t="s">
        <v>148</v>
      </c>
      <c r="H18" s="93" t="s">
        <v>12</v>
      </c>
      <c r="I18" s="94">
        <v>782.5</v>
      </c>
      <c r="J18" s="95"/>
      <c r="K18" s="92" t="s">
        <v>12</v>
      </c>
      <c r="L18" s="94">
        <v>782.5</v>
      </c>
      <c r="M18" s="94">
        <v>782.5</v>
      </c>
      <c r="N18" s="94">
        <f t="shared" si="0"/>
        <v>0</v>
      </c>
      <c r="O18" s="96"/>
      <c r="P18" s="91"/>
    </row>
    <row r="19" spans="1:16" ht="15">
      <c r="A19" s="105">
        <v>8</v>
      </c>
      <c r="B19" s="88" t="s">
        <v>35</v>
      </c>
      <c r="C19" s="89">
        <v>2003</v>
      </c>
      <c r="D19" s="90" t="s">
        <v>213</v>
      </c>
      <c r="E19" s="91"/>
      <c r="F19" s="91"/>
      <c r="G19" s="92" t="s">
        <v>148</v>
      </c>
      <c r="H19" s="93" t="s">
        <v>12</v>
      </c>
      <c r="I19" s="94">
        <v>730</v>
      </c>
      <c r="J19" s="95"/>
      <c r="K19" s="92" t="s">
        <v>12</v>
      </c>
      <c r="L19" s="94">
        <v>730</v>
      </c>
      <c r="M19" s="94">
        <v>730</v>
      </c>
      <c r="N19" s="94">
        <f t="shared" si="0"/>
        <v>0</v>
      </c>
      <c r="O19" s="96"/>
      <c r="P19" s="91"/>
    </row>
    <row r="20" spans="1:16" ht="15">
      <c r="A20" s="105">
        <v>9</v>
      </c>
      <c r="B20" s="88" t="s">
        <v>36</v>
      </c>
      <c r="C20" s="89">
        <v>2003</v>
      </c>
      <c r="D20" s="90" t="s">
        <v>214</v>
      </c>
      <c r="E20" s="91"/>
      <c r="F20" s="91"/>
      <c r="G20" s="92" t="s">
        <v>148</v>
      </c>
      <c r="H20" s="93" t="s">
        <v>12</v>
      </c>
      <c r="I20" s="94">
        <v>650</v>
      </c>
      <c r="J20" s="95"/>
      <c r="K20" s="92" t="s">
        <v>12</v>
      </c>
      <c r="L20" s="94">
        <v>650</v>
      </c>
      <c r="M20" s="94">
        <v>650</v>
      </c>
      <c r="N20" s="94">
        <f t="shared" si="0"/>
        <v>0</v>
      </c>
      <c r="O20" s="96"/>
      <c r="P20" s="91"/>
    </row>
    <row r="21" spans="1:16" ht="15">
      <c r="A21" s="105">
        <v>10</v>
      </c>
      <c r="B21" s="88" t="s">
        <v>37</v>
      </c>
      <c r="C21" s="89">
        <v>2003</v>
      </c>
      <c r="D21" s="90" t="s">
        <v>215</v>
      </c>
      <c r="E21" s="91"/>
      <c r="F21" s="91"/>
      <c r="G21" s="92" t="s">
        <v>148</v>
      </c>
      <c r="H21" s="93" t="s">
        <v>12</v>
      </c>
      <c r="I21" s="94">
        <v>580</v>
      </c>
      <c r="J21" s="95"/>
      <c r="K21" s="92" t="s">
        <v>12</v>
      </c>
      <c r="L21" s="94">
        <v>580</v>
      </c>
      <c r="M21" s="94">
        <v>580</v>
      </c>
      <c r="N21" s="94">
        <f t="shared" si="0"/>
        <v>0</v>
      </c>
      <c r="O21" s="96"/>
      <c r="P21" s="91"/>
    </row>
    <row r="22" spans="1:16" ht="15">
      <c r="A22" s="105">
        <v>11</v>
      </c>
      <c r="B22" s="88" t="s">
        <v>38</v>
      </c>
      <c r="C22" s="89">
        <v>2003</v>
      </c>
      <c r="D22" s="90" t="s">
        <v>216</v>
      </c>
      <c r="E22" s="91"/>
      <c r="F22" s="91"/>
      <c r="G22" s="92" t="s">
        <v>148</v>
      </c>
      <c r="H22" s="93" t="s">
        <v>12</v>
      </c>
      <c r="I22" s="94">
        <v>180</v>
      </c>
      <c r="J22" s="95"/>
      <c r="K22" s="92" t="s">
        <v>12</v>
      </c>
      <c r="L22" s="94">
        <v>180</v>
      </c>
      <c r="M22" s="94">
        <v>180</v>
      </c>
      <c r="N22" s="94">
        <f t="shared" si="0"/>
        <v>0</v>
      </c>
      <c r="O22" s="96"/>
      <c r="P22" s="91"/>
    </row>
    <row r="23" spans="1:16" ht="15">
      <c r="A23" s="105">
        <v>12</v>
      </c>
      <c r="B23" s="88" t="s">
        <v>39</v>
      </c>
      <c r="C23" s="89">
        <v>2003</v>
      </c>
      <c r="D23" s="90" t="s">
        <v>217</v>
      </c>
      <c r="E23" s="91"/>
      <c r="F23" s="91"/>
      <c r="G23" s="92" t="s">
        <v>148</v>
      </c>
      <c r="H23" s="93" t="s">
        <v>12</v>
      </c>
      <c r="I23" s="94">
        <v>1080</v>
      </c>
      <c r="J23" s="95"/>
      <c r="K23" s="92" t="s">
        <v>12</v>
      </c>
      <c r="L23" s="94">
        <v>1080</v>
      </c>
      <c r="M23" s="94">
        <v>940</v>
      </c>
      <c r="N23" s="94">
        <f t="shared" si="0"/>
        <v>140</v>
      </c>
      <c r="O23" s="96"/>
      <c r="P23" s="91"/>
    </row>
    <row r="24" spans="1:16" ht="15">
      <c r="A24" s="105">
        <v>13</v>
      </c>
      <c r="B24" s="88" t="s">
        <v>40</v>
      </c>
      <c r="C24" s="89">
        <v>2003</v>
      </c>
      <c r="D24" s="90" t="s">
        <v>209</v>
      </c>
      <c r="E24" s="91"/>
      <c r="F24" s="91"/>
      <c r="G24" s="92" t="s">
        <v>148</v>
      </c>
      <c r="H24" s="93" t="s">
        <v>12</v>
      </c>
      <c r="I24" s="94">
        <v>492</v>
      </c>
      <c r="J24" s="95"/>
      <c r="K24" s="92" t="s">
        <v>12</v>
      </c>
      <c r="L24" s="94">
        <v>492</v>
      </c>
      <c r="M24" s="94">
        <v>491.98</v>
      </c>
      <c r="N24" s="94">
        <f t="shared" si="0"/>
        <v>0.01999999999998181</v>
      </c>
      <c r="O24" s="96"/>
      <c r="P24" s="91"/>
    </row>
    <row r="25" spans="1:16" ht="15">
      <c r="A25" s="105">
        <v>14</v>
      </c>
      <c r="B25" s="88" t="s">
        <v>163</v>
      </c>
      <c r="C25" s="89">
        <v>2004</v>
      </c>
      <c r="D25" s="90" t="s">
        <v>218</v>
      </c>
      <c r="E25" s="91"/>
      <c r="F25" s="91"/>
      <c r="G25" s="92" t="s">
        <v>148</v>
      </c>
      <c r="H25" s="93" t="s">
        <v>12</v>
      </c>
      <c r="I25" s="94">
        <v>2799</v>
      </c>
      <c r="J25" s="95"/>
      <c r="K25" s="92" t="s">
        <v>12</v>
      </c>
      <c r="L25" s="94">
        <v>2799</v>
      </c>
      <c r="M25" s="94">
        <v>2436</v>
      </c>
      <c r="N25" s="94">
        <f t="shared" si="0"/>
        <v>363</v>
      </c>
      <c r="O25" s="96"/>
      <c r="P25" s="91"/>
    </row>
    <row r="26" spans="1:16" ht="15">
      <c r="A26" s="105">
        <v>15</v>
      </c>
      <c r="B26" s="88" t="s">
        <v>41</v>
      </c>
      <c r="C26" s="89">
        <v>2005</v>
      </c>
      <c r="D26" s="90" t="s">
        <v>219</v>
      </c>
      <c r="E26" s="91"/>
      <c r="F26" s="91"/>
      <c r="G26" s="92" t="s">
        <v>148</v>
      </c>
      <c r="H26" s="93" t="s">
        <v>12</v>
      </c>
      <c r="I26" s="94">
        <v>1147</v>
      </c>
      <c r="J26" s="95"/>
      <c r="K26" s="92" t="s">
        <v>12</v>
      </c>
      <c r="L26" s="94">
        <v>1147</v>
      </c>
      <c r="M26" s="94">
        <v>998</v>
      </c>
      <c r="N26" s="94">
        <f t="shared" si="0"/>
        <v>149</v>
      </c>
      <c r="O26" s="96"/>
      <c r="P26" s="91"/>
    </row>
    <row r="27" spans="1:16" ht="15">
      <c r="A27" s="105">
        <v>16</v>
      </c>
      <c r="B27" s="88" t="s">
        <v>42</v>
      </c>
      <c r="C27" s="89">
        <v>2005</v>
      </c>
      <c r="D27" s="90" t="s">
        <v>220</v>
      </c>
      <c r="E27" s="91"/>
      <c r="F27" s="91"/>
      <c r="G27" s="92" t="s">
        <v>148</v>
      </c>
      <c r="H27" s="93" t="s">
        <v>12</v>
      </c>
      <c r="I27" s="94">
        <v>790</v>
      </c>
      <c r="J27" s="95"/>
      <c r="K27" s="92" t="s">
        <v>12</v>
      </c>
      <c r="L27" s="94">
        <v>790</v>
      </c>
      <c r="M27" s="94">
        <v>790</v>
      </c>
      <c r="N27" s="94">
        <f t="shared" si="0"/>
        <v>0</v>
      </c>
      <c r="O27" s="96"/>
      <c r="P27" s="91"/>
    </row>
    <row r="28" spans="1:16" ht="15">
      <c r="A28" s="105">
        <v>17</v>
      </c>
      <c r="B28" s="88" t="s">
        <v>43</v>
      </c>
      <c r="C28" s="89">
        <v>2005</v>
      </c>
      <c r="D28" s="90" t="s">
        <v>199</v>
      </c>
      <c r="E28" s="91"/>
      <c r="F28" s="91"/>
      <c r="G28" s="92" t="s">
        <v>148</v>
      </c>
      <c r="H28" s="93" t="s">
        <v>12</v>
      </c>
      <c r="I28" s="94">
        <v>760</v>
      </c>
      <c r="J28" s="95"/>
      <c r="K28" s="92" t="s">
        <v>12</v>
      </c>
      <c r="L28" s="94">
        <v>760</v>
      </c>
      <c r="M28" s="94">
        <v>760</v>
      </c>
      <c r="N28" s="94">
        <f t="shared" si="0"/>
        <v>0</v>
      </c>
      <c r="O28" s="96"/>
      <c r="P28" s="91"/>
    </row>
    <row r="29" spans="1:16" ht="15">
      <c r="A29" s="105">
        <v>18</v>
      </c>
      <c r="B29" s="88" t="s">
        <v>44</v>
      </c>
      <c r="C29" s="89">
        <v>2006</v>
      </c>
      <c r="D29" s="90" t="s">
        <v>251</v>
      </c>
      <c r="E29" s="91"/>
      <c r="F29" s="91"/>
      <c r="G29" s="92" t="s">
        <v>148</v>
      </c>
      <c r="H29" s="93" t="s">
        <v>12</v>
      </c>
      <c r="I29" s="94">
        <v>500</v>
      </c>
      <c r="J29" s="95"/>
      <c r="K29" s="92" t="s">
        <v>12</v>
      </c>
      <c r="L29" s="94">
        <v>500</v>
      </c>
      <c r="M29" s="94">
        <v>500</v>
      </c>
      <c r="N29" s="94">
        <f t="shared" si="0"/>
        <v>0</v>
      </c>
      <c r="O29" s="96"/>
      <c r="P29" s="91"/>
    </row>
    <row r="30" spans="1:16" ht="15">
      <c r="A30" s="105">
        <v>19</v>
      </c>
      <c r="B30" s="88" t="s">
        <v>45</v>
      </c>
      <c r="C30" s="89">
        <v>2006</v>
      </c>
      <c r="D30" s="90" t="s">
        <v>221</v>
      </c>
      <c r="E30" s="91"/>
      <c r="F30" s="91"/>
      <c r="G30" s="92" t="s">
        <v>148</v>
      </c>
      <c r="H30" s="93" t="s">
        <v>12</v>
      </c>
      <c r="I30" s="94">
        <v>200</v>
      </c>
      <c r="J30" s="95"/>
      <c r="K30" s="92" t="s">
        <v>12</v>
      </c>
      <c r="L30" s="94">
        <v>200</v>
      </c>
      <c r="M30" s="94">
        <v>200</v>
      </c>
      <c r="N30" s="94">
        <f t="shared" si="0"/>
        <v>0</v>
      </c>
      <c r="O30" s="96"/>
      <c r="P30" s="91"/>
    </row>
    <row r="31" spans="1:16" ht="15">
      <c r="A31" s="105">
        <v>20</v>
      </c>
      <c r="B31" s="88" t="s">
        <v>46</v>
      </c>
      <c r="C31" s="89">
        <v>2006</v>
      </c>
      <c r="D31" s="90" t="s">
        <v>222</v>
      </c>
      <c r="E31" s="91"/>
      <c r="F31" s="91"/>
      <c r="G31" s="92" t="s">
        <v>148</v>
      </c>
      <c r="H31" s="93" t="s">
        <v>12</v>
      </c>
      <c r="I31" s="94">
        <v>3000</v>
      </c>
      <c r="J31" s="95"/>
      <c r="K31" s="92" t="s">
        <v>12</v>
      </c>
      <c r="L31" s="94">
        <v>3000</v>
      </c>
      <c r="M31" s="94">
        <v>240</v>
      </c>
      <c r="N31" s="94">
        <f t="shared" si="0"/>
        <v>2760</v>
      </c>
      <c r="O31" s="96"/>
      <c r="P31" s="91"/>
    </row>
    <row r="32" spans="1:16" ht="15">
      <c r="A32" s="105">
        <v>21</v>
      </c>
      <c r="B32" s="88" t="s">
        <v>47</v>
      </c>
      <c r="C32" s="89">
        <v>2006</v>
      </c>
      <c r="D32" s="90" t="s">
        <v>223</v>
      </c>
      <c r="E32" s="91"/>
      <c r="F32" s="91"/>
      <c r="G32" s="92" t="s">
        <v>148</v>
      </c>
      <c r="H32" s="93" t="s">
        <v>12</v>
      </c>
      <c r="I32" s="94">
        <v>800</v>
      </c>
      <c r="J32" s="95"/>
      <c r="K32" s="92" t="s">
        <v>12</v>
      </c>
      <c r="L32" s="94">
        <v>800</v>
      </c>
      <c r="M32" s="94">
        <v>800</v>
      </c>
      <c r="N32" s="94">
        <f t="shared" si="0"/>
        <v>0</v>
      </c>
      <c r="O32" s="96"/>
      <c r="P32" s="91"/>
    </row>
    <row r="33" spans="1:16" ht="15">
      <c r="A33" s="105">
        <v>22</v>
      </c>
      <c r="B33" s="88" t="s">
        <v>48</v>
      </c>
      <c r="C33" s="89">
        <v>2007</v>
      </c>
      <c r="D33" s="90" t="s">
        <v>224</v>
      </c>
      <c r="E33" s="91"/>
      <c r="F33" s="91"/>
      <c r="G33" s="92" t="s">
        <v>148</v>
      </c>
      <c r="H33" s="93" t="s">
        <v>12</v>
      </c>
      <c r="I33" s="94">
        <v>276</v>
      </c>
      <c r="J33" s="95"/>
      <c r="K33" s="92" t="s">
        <v>12</v>
      </c>
      <c r="L33" s="94">
        <v>276</v>
      </c>
      <c r="M33" s="94">
        <v>276</v>
      </c>
      <c r="N33" s="94">
        <f t="shared" si="0"/>
        <v>0</v>
      </c>
      <c r="O33" s="96"/>
      <c r="P33" s="91"/>
    </row>
    <row r="34" spans="1:16" ht="15">
      <c r="A34" s="105">
        <v>23</v>
      </c>
      <c r="B34" s="88" t="s">
        <v>49</v>
      </c>
      <c r="C34" s="89">
        <v>2007</v>
      </c>
      <c r="D34" s="90" t="s">
        <v>225</v>
      </c>
      <c r="E34" s="91"/>
      <c r="F34" s="91"/>
      <c r="G34" s="92" t="s">
        <v>148</v>
      </c>
      <c r="H34" s="93" t="s">
        <v>12</v>
      </c>
      <c r="I34" s="94">
        <v>1396</v>
      </c>
      <c r="J34" s="95"/>
      <c r="K34" s="92" t="s">
        <v>12</v>
      </c>
      <c r="L34" s="94">
        <v>1396</v>
      </c>
      <c r="M34" s="94">
        <v>1396</v>
      </c>
      <c r="N34" s="94">
        <f t="shared" si="0"/>
        <v>0</v>
      </c>
      <c r="O34" s="96"/>
      <c r="P34" s="91"/>
    </row>
    <row r="35" spans="1:16" ht="15">
      <c r="A35" s="105">
        <v>24</v>
      </c>
      <c r="B35" s="88" t="s">
        <v>33</v>
      </c>
      <c r="C35" s="89">
        <v>2007</v>
      </c>
      <c r="D35" s="90" t="s">
        <v>226</v>
      </c>
      <c r="E35" s="91"/>
      <c r="F35" s="91"/>
      <c r="G35" s="92" t="s">
        <v>148</v>
      </c>
      <c r="H35" s="93" t="s">
        <v>12</v>
      </c>
      <c r="I35" s="94">
        <v>694</v>
      </c>
      <c r="J35" s="95"/>
      <c r="K35" s="92" t="s">
        <v>12</v>
      </c>
      <c r="L35" s="94">
        <v>694</v>
      </c>
      <c r="M35" s="94">
        <v>694</v>
      </c>
      <c r="N35" s="94">
        <f t="shared" si="0"/>
        <v>0</v>
      </c>
      <c r="O35" s="96"/>
      <c r="P35" s="91"/>
    </row>
    <row r="36" spans="1:16" ht="15">
      <c r="A36" s="105">
        <v>25</v>
      </c>
      <c r="B36" s="88" t="s">
        <v>287</v>
      </c>
      <c r="C36" s="107">
        <v>2007</v>
      </c>
      <c r="D36" s="90" t="s">
        <v>227</v>
      </c>
      <c r="E36" s="91"/>
      <c r="F36" s="91"/>
      <c r="G36" s="92" t="s">
        <v>148</v>
      </c>
      <c r="H36" s="93" t="s">
        <v>12</v>
      </c>
      <c r="I36" s="94">
        <v>1541</v>
      </c>
      <c r="J36" s="95"/>
      <c r="K36" s="92" t="s">
        <v>12</v>
      </c>
      <c r="L36" s="94">
        <v>1541</v>
      </c>
      <c r="M36" s="94">
        <v>1207.14</v>
      </c>
      <c r="N36" s="94">
        <f t="shared" si="0"/>
        <v>333.8599999999999</v>
      </c>
      <c r="O36" s="96"/>
      <c r="P36" s="91"/>
    </row>
    <row r="37" spans="1:16" ht="15">
      <c r="A37" s="105">
        <v>26</v>
      </c>
      <c r="B37" s="88" t="s">
        <v>50</v>
      </c>
      <c r="C37" s="89">
        <v>2007</v>
      </c>
      <c r="D37" s="90" t="s">
        <v>228</v>
      </c>
      <c r="E37" s="91"/>
      <c r="F37" s="91"/>
      <c r="G37" s="92" t="s">
        <v>148</v>
      </c>
      <c r="H37" s="93" t="s">
        <v>12</v>
      </c>
      <c r="I37" s="94">
        <v>324</v>
      </c>
      <c r="J37" s="95"/>
      <c r="K37" s="92" t="s">
        <v>12</v>
      </c>
      <c r="L37" s="94">
        <v>324</v>
      </c>
      <c r="M37" s="94">
        <v>291.17</v>
      </c>
      <c r="N37" s="94">
        <f t="shared" si="0"/>
        <v>32.829999999999984</v>
      </c>
      <c r="O37" s="96"/>
      <c r="P37" s="91"/>
    </row>
    <row r="38" spans="1:16" ht="15">
      <c r="A38" s="105">
        <v>27</v>
      </c>
      <c r="B38" s="88" t="s">
        <v>51</v>
      </c>
      <c r="C38" s="89">
        <v>2007</v>
      </c>
      <c r="D38" s="90" t="s">
        <v>209</v>
      </c>
      <c r="E38" s="91"/>
      <c r="F38" s="91"/>
      <c r="G38" s="92" t="s">
        <v>148</v>
      </c>
      <c r="H38" s="93" t="s">
        <v>12</v>
      </c>
      <c r="I38" s="94">
        <v>269</v>
      </c>
      <c r="J38" s="95"/>
      <c r="K38" s="92" t="s">
        <v>12</v>
      </c>
      <c r="L38" s="94">
        <v>269</v>
      </c>
      <c r="M38" s="94">
        <v>242.48</v>
      </c>
      <c r="N38" s="94">
        <f t="shared" si="0"/>
        <v>26.52000000000001</v>
      </c>
      <c r="O38" s="96"/>
      <c r="P38" s="91"/>
    </row>
    <row r="39" spans="1:16" ht="15">
      <c r="A39" s="105">
        <v>28</v>
      </c>
      <c r="B39" s="88" t="s">
        <v>52</v>
      </c>
      <c r="C39" s="89">
        <v>2007</v>
      </c>
      <c r="D39" s="90" t="s">
        <v>220</v>
      </c>
      <c r="E39" s="91"/>
      <c r="F39" s="91"/>
      <c r="G39" s="92" t="s">
        <v>148</v>
      </c>
      <c r="H39" s="93" t="s">
        <v>12</v>
      </c>
      <c r="I39" s="94">
        <v>454</v>
      </c>
      <c r="J39" s="95"/>
      <c r="K39" s="92" t="s">
        <v>12</v>
      </c>
      <c r="L39" s="94">
        <v>454</v>
      </c>
      <c r="M39" s="94">
        <v>408.6</v>
      </c>
      <c r="N39" s="94">
        <f t="shared" si="0"/>
        <v>45.39999999999998</v>
      </c>
      <c r="O39" s="96"/>
      <c r="P39" s="91"/>
    </row>
    <row r="40" spans="1:16" ht="15">
      <c r="A40" s="105">
        <v>29</v>
      </c>
      <c r="B40" s="88" t="s">
        <v>53</v>
      </c>
      <c r="C40" s="89">
        <v>2007</v>
      </c>
      <c r="D40" s="90" t="s">
        <v>199</v>
      </c>
      <c r="E40" s="91"/>
      <c r="F40" s="91"/>
      <c r="G40" s="92" t="s">
        <v>148</v>
      </c>
      <c r="H40" s="93" t="s">
        <v>12</v>
      </c>
      <c r="I40" s="94">
        <v>226</v>
      </c>
      <c r="J40" s="95"/>
      <c r="K40" s="92" t="s">
        <v>12</v>
      </c>
      <c r="L40" s="94">
        <v>226</v>
      </c>
      <c r="M40" s="94">
        <v>203.4</v>
      </c>
      <c r="N40" s="94">
        <f t="shared" si="0"/>
        <v>22.599999999999994</v>
      </c>
      <c r="O40" s="96"/>
      <c r="P40" s="91"/>
    </row>
    <row r="41" spans="1:16" ht="15">
      <c r="A41" s="105">
        <v>30</v>
      </c>
      <c r="B41" s="88" t="s">
        <v>54</v>
      </c>
      <c r="C41" s="89">
        <v>2007</v>
      </c>
      <c r="D41" s="90" t="s">
        <v>229</v>
      </c>
      <c r="E41" s="91"/>
      <c r="F41" s="91"/>
      <c r="G41" s="92" t="s">
        <v>148</v>
      </c>
      <c r="H41" s="93" t="s">
        <v>12</v>
      </c>
      <c r="I41" s="94">
        <v>183</v>
      </c>
      <c r="J41" s="95"/>
      <c r="K41" s="92" t="s">
        <v>12</v>
      </c>
      <c r="L41" s="94">
        <v>183</v>
      </c>
      <c r="M41" s="94">
        <v>164.7</v>
      </c>
      <c r="N41" s="94">
        <f t="shared" si="0"/>
        <v>18.30000000000001</v>
      </c>
      <c r="O41" s="96"/>
      <c r="P41" s="91"/>
    </row>
    <row r="42" spans="1:16" ht="15">
      <c r="A42" s="105">
        <v>31</v>
      </c>
      <c r="B42" s="88" t="s">
        <v>55</v>
      </c>
      <c r="C42" s="89">
        <v>2007</v>
      </c>
      <c r="D42" s="90" t="s">
        <v>230</v>
      </c>
      <c r="E42" s="91"/>
      <c r="F42" s="91"/>
      <c r="G42" s="92" t="s">
        <v>148</v>
      </c>
      <c r="H42" s="93" t="s">
        <v>12</v>
      </c>
      <c r="I42" s="94">
        <v>160</v>
      </c>
      <c r="J42" s="95"/>
      <c r="K42" s="92" t="s">
        <v>12</v>
      </c>
      <c r="L42" s="94">
        <v>160</v>
      </c>
      <c r="M42" s="94">
        <v>143.01</v>
      </c>
      <c r="N42" s="94">
        <f t="shared" si="0"/>
        <v>16.99000000000001</v>
      </c>
      <c r="O42" s="96"/>
      <c r="P42" s="91"/>
    </row>
    <row r="43" spans="1:16" ht="15">
      <c r="A43" s="105">
        <v>32</v>
      </c>
      <c r="B43" s="88" t="s">
        <v>56</v>
      </c>
      <c r="C43" s="89">
        <v>2007</v>
      </c>
      <c r="D43" s="90" t="s">
        <v>230</v>
      </c>
      <c r="E43" s="91"/>
      <c r="F43" s="91"/>
      <c r="G43" s="92" t="s">
        <v>148</v>
      </c>
      <c r="H43" s="93" t="s">
        <v>12</v>
      </c>
      <c r="I43" s="94">
        <v>980</v>
      </c>
      <c r="J43" s="95"/>
      <c r="K43" s="92" t="s">
        <v>12</v>
      </c>
      <c r="L43" s="94">
        <v>980</v>
      </c>
      <c r="M43" s="94">
        <v>882</v>
      </c>
      <c r="N43" s="94">
        <f t="shared" si="0"/>
        <v>98</v>
      </c>
      <c r="O43" s="96"/>
      <c r="P43" s="91"/>
    </row>
    <row r="44" spans="1:16" ht="15">
      <c r="A44" s="105">
        <v>33</v>
      </c>
      <c r="B44" s="88" t="s">
        <v>57</v>
      </c>
      <c r="C44" s="89">
        <v>2007</v>
      </c>
      <c r="D44" s="90" t="s">
        <v>231</v>
      </c>
      <c r="E44" s="91"/>
      <c r="F44" s="91"/>
      <c r="G44" s="92" t="s">
        <v>148</v>
      </c>
      <c r="H44" s="93" t="s">
        <v>12</v>
      </c>
      <c r="I44" s="94">
        <v>126</v>
      </c>
      <c r="J44" s="95"/>
      <c r="K44" s="92" t="s">
        <v>12</v>
      </c>
      <c r="L44" s="94">
        <v>126</v>
      </c>
      <c r="M44" s="94">
        <v>75.55</v>
      </c>
      <c r="N44" s="94">
        <f t="shared" si="0"/>
        <v>50.45</v>
      </c>
      <c r="O44" s="96"/>
      <c r="P44" s="91"/>
    </row>
    <row r="45" spans="1:16" ht="15">
      <c r="A45" s="105">
        <v>34</v>
      </c>
      <c r="B45" s="88" t="s">
        <v>58</v>
      </c>
      <c r="C45" s="89">
        <v>2007</v>
      </c>
      <c r="D45" s="90" t="s">
        <v>232</v>
      </c>
      <c r="E45" s="91"/>
      <c r="F45" s="91"/>
      <c r="G45" s="92" t="s">
        <v>148</v>
      </c>
      <c r="H45" s="93" t="s">
        <v>12</v>
      </c>
      <c r="I45" s="94">
        <v>1436</v>
      </c>
      <c r="J45" s="95"/>
      <c r="K45" s="92" t="s">
        <v>12</v>
      </c>
      <c r="L45" s="94">
        <v>1436</v>
      </c>
      <c r="M45" s="94">
        <v>1125</v>
      </c>
      <c r="N45" s="94">
        <f t="shared" si="0"/>
        <v>311</v>
      </c>
      <c r="O45" s="96"/>
      <c r="P45" s="91"/>
    </row>
    <row r="46" spans="1:16" ht="15">
      <c r="A46" s="105">
        <v>35</v>
      </c>
      <c r="B46" s="88" t="s">
        <v>59</v>
      </c>
      <c r="C46" s="89">
        <v>2008</v>
      </c>
      <c r="D46" s="90" t="s">
        <v>233</v>
      </c>
      <c r="E46" s="91"/>
      <c r="F46" s="91"/>
      <c r="G46" s="92" t="s">
        <v>148</v>
      </c>
      <c r="H46" s="93" t="s">
        <v>12</v>
      </c>
      <c r="I46" s="94">
        <v>600</v>
      </c>
      <c r="J46" s="95"/>
      <c r="K46" s="92" t="s">
        <v>12</v>
      </c>
      <c r="L46" s="94">
        <v>600</v>
      </c>
      <c r="M46" s="94">
        <v>600</v>
      </c>
      <c r="N46" s="94">
        <f t="shared" si="0"/>
        <v>0</v>
      </c>
      <c r="O46" s="96"/>
      <c r="P46" s="91"/>
    </row>
    <row r="47" spans="1:16" ht="15">
      <c r="A47" s="105">
        <v>36</v>
      </c>
      <c r="B47" s="88" t="s">
        <v>60</v>
      </c>
      <c r="C47" s="89">
        <v>2008</v>
      </c>
      <c r="D47" s="90" t="s">
        <v>234</v>
      </c>
      <c r="E47" s="91"/>
      <c r="F47" s="91"/>
      <c r="G47" s="92" t="s">
        <v>148</v>
      </c>
      <c r="H47" s="93" t="s">
        <v>12</v>
      </c>
      <c r="I47" s="94">
        <v>600</v>
      </c>
      <c r="J47" s="95"/>
      <c r="K47" s="92" t="s">
        <v>12</v>
      </c>
      <c r="L47" s="94">
        <v>600</v>
      </c>
      <c r="M47" s="94">
        <v>600</v>
      </c>
      <c r="N47" s="94">
        <f t="shared" si="0"/>
        <v>0</v>
      </c>
      <c r="O47" s="96"/>
      <c r="P47" s="91"/>
    </row>
    <row r="48" spans="1:16" ht="15">
      <c r="A48" s="105">
        <v>37</v>
      </c>
      <c r="B48" s="88" t="s">
        <v>59</v>
      </c>
      <c r="C48" s="89">
        <v>2008</v>
      </c>
      <c r="D48" s="90" t="s">
        <v>235</v>
      </c>
      <c r="E48" s="91"/>
      <c r="F48" s="91"/>
      <c r="G48" s="92" t="s">
        <v>148</v>
      </c>
      <c r="H48" s="93" t="s">
        <v>12</v>
      </c>
      <c r="I48" s="94">
        <v>600</v>
      </c>
      <c r="J48" s="95"/>
      <c r="K48" s="92" t="s">
        <v>12</v>
      </c>
      <c r="L48" s="94">
        <v>600</v>
      </c>
      <c r="M48" s="94">
        <v>600</v>
      </c>
      <c r="N48" s="94">
        <f t="shared" si="0"/>
        <v>0</v>
      </c>
      <c r="O48" s="96"/>
      <c r="P48" s="91"/>
    </row>
    <row r="49" spans="1:16" ht="15">
      <c r="A49" s="105">
        <v>38</v>
      </c>
      <c r="B49" s="88" t="s">
        <v>61</v>
      </c>
      <c r="C49" s="89">
        <v>2008</v>
      </c>
      <c r="D49" s="90" t="s">
        <v>236</v>
      </c>
      <c r="E49" s="91"/>
      <c r="F49" s="91"/>
      <c r="G49" s="92" t="s">
        <v>148</v>
      </c>
      <c r="H49" s="93" t="s">
        <v>12</v>
      </c>
      <c r="I49" s="94">
        <v>350</v>
      </c>
      <c r="J49" s="95"/>
      <c r="K49" s="92" t="s">
        <v>12</v>
      </c>
      <c r="L49" s="94">
        <v>350</v>
      </c>
      <c r="M49" s="94">
        <v>350</v>
      </c>
      <c r="N49" s="94">
        <f t="shared" si="0"/>
        <v>0</v>
      </c>
      <c r="O49" s="96"/>
      <c r="P49" s="91"/>
    </row>
    <row r="50" spans="1:16" ht="15">
      <c r="A50" s="105">
        <v>39</v>
      </c>
      <c r="B50" s="88" t="s">
        <v>62</v>
      </c>
      <c r="C50" s="89">
        <v>2008</v>
      </c>
      <c r="D50" s="90" t="s">
        <v>237</v>
      </c>
      <c r="E50" s="91"/>
      <c r="F50" s="91"/>
      <c r="G50" s="92" t="s">
        <v>148</v>
      </c>
      <c r="H50" s="93" t="s">
        <v>12</v>
      </c>
      <c r="I50" s="94">
        <v>400</v>
      </c>
      <c r="J50" s="95"/>
      <c r="K50" s="92" t="s">
        <v>12</v>
      </c>
      <c r="L50" s="94">
        <v>400</v>
      </c>
      <c r="M50" s="94">
        <v>400</v>
      </c>
      <c r="N50" s="94">
        <f t="shared" si="0"/>
        <v>0</v>
      </c>
      <c r="O50" s="96"/>
      <c r="P50" s="91"/>
    </row>
    <row r="51" spans="1:16" ht="15">
      <c r="A51" s="105">
        <v>40</v>
      </c>
      <c r="B51" s="108" t="s">
        <v>63</v>
      </c>
      <c r="C51" s="109">
        <v>2008</v>
      </c>
      <c r="D51" s="110" t="s">
        <v>238</v>
      </c>
      <c r="E51" s="91"/>
      <c r="F51" s="91"/>
      <c r="G51" s="92" t="s">
        <v>148</v>
      </c>
      <c r="H51" s="93" t="s">
        <v>12</v>
      </c>
      <c r="I51" s="94">
        <v>500</v>
      </c>
      <c r="J51" s="95"/>
      <c r="K51" s="92" t="s">
        <v>12</v>
      </c>
      <c r="L51" s="94">
        <v>500</v>
      </c>
      <c r="M51" s="94">
        <v>500</v>
      </c>
      <c r="N51" s="94">
        <f t="shared" si="0"/>
        <v>0</v>
      </c>
      <c r="O51" s="96"/>
      <c r="P51" s="91"/>
    </row>
    <row r="52" spans="1:16" ht="15">
      <c r="A52" s="111">
        <v>41</v>
      </c>
      <c r="B52" s="108" t="s">
        <v>59</v>
      </c>
      <c r="C52" s="109">
        <v>2008</v>
      </c>
      <c r="D52" s="110" t="s">
        <v>239</v>
      </c>
      <c r="E52" s="91"/>
      <c r="F52" s="91"/>
      <c r="G52" s="92" t="s">
        <v>148</v>
      </c>
      <c r="H52" s="93" t="s">
        <v>12</v>
      </c>
      <c r="I52" s="94">
        <v>500</v>
      </c>
      <c r="J52" s="95"/>
      <c r="K52" s="92" t="s">
        <v>12</v>
      </c>
      <c r="L52" s="94">
        <v>500</v>
      </c>
      <c r="M52" s="94">
        <v>500</v>
      </c>
      <c r="N52" s="94">
        <f t="shared" si="0"/>
        <v>0</v>
      </c>
      <c r="O52" s="96"/>
      <c r="P52" s="91"/>
    </row>
    <row r="53" spans="1:16" ht="15">
      <c r="A53" s="111">
        <v>42</v>
      </c>
      <c r="B53" s="108" t="s">
        <v>64</v>
      </c>
      <c r="C53" s="109">
        <v>2010</v>
      </c>
      <c r="D53" s="110" t="s">
        <v>240</v>
      </c>
      <c r="E53" s="91"/>
      <c r="F53" s="91"/>
      <c r="G53" s="92" t="s">
        <v>148</v>
      </c>
      <c r="H53" s="93" t="s">
        <v>12</v>
      </c>
      <c r="I53" s="94">
        <v>500</v>
      </c>
      <c r="J53" s="95"/>
      <c r="K53" s="92" t="s">
        <v>12</v>
      </c>
      <c r="L53" s="94">
        <v>500</v>
      </c>
      <c r="M53" s="94">
        <v>500</v>
      </c>
      <c r="N53" s="94">
        <f t="shared" si="0"/>
        <v>0</v>
      </c>
      <c r="O53" s="96"/>
      <c r="P53" s="91"/>
    </row>
    <row r="54" spans="1:16" ht="15">
      <c r="A54" s="111">
        <v>43</v>
      </c>
      <c r="B54" s="108" t="s">
        <v>65</v>
      </c>
      <c r="C54" s="109">
        <v>2010</v>
      </c>
      <c r="D54" s="110" t="s">
        <v>241</v>
      </c>
      <c r="E54" s="91"/>
      <c r="F54" s="91"/>
      <c r="G54" s="92" t="s">
        <v>148</v>
      </c>
      <c r="H54" s="93" t="s">
        <v>12</v>
      </c>
      <c r="I54" s="94">
        <v>500</v>
      </c>
      <c r="J54" s="95"/>
      <c r="K54" s="92" t="s">
        <v>12</v>
      </c>
      <c r="L54" s="94">
        <v>500</v>
      </c>
      <c r="M54" s="94">
        <v>500</v>
      </c>
      <c r="N54" s="94">
        <f t="shared" si="0"/>
        <v>0</v>
      </c>
      <c r="O54" s="96"/>
      <c r="P54" s="91"/>
    </row>
    <row r="55" spans="1:16" ht="15">
      <c r="A55" s="111">
        <v>44</v>
      </c>
      <c r="B55" s="108" t="s">
        <v>66</v>
      </c>
      <c r="C55" s="109">
        <v>2010</v>
      </c>
      <c r="D55" s="110" t="s">
        <v>242</v>
      </c>
      <c r="E55" s="91"/>
      <c r="F55" s="91"/>
      <c r="G55" s="92" t="s">
        <v>148</v>
      </c>
      <c r="H55" s="93" t="s">
        <v>12</v>
      </c>
      <c r="I55" s="94">
        <v>2500</v>
      </c>
      <c r="J55" s="95"/>
      <c r="K55" s="92" t="s">
        <v>12</v>
      </c>
      <c r="L55" s="94">
        <v>2500</v>
      </c>
      <c r="M55" s="94">
        <v>2500</v>
      </c>
      <c r="N55" s="94">
        <f t="shared" si="0"/>
        <v>0</v>
      </c>
      <c r="O55" s="96"/>
      <c r="P55" s="91"/>
    </row>
    <row r="56" spans="1:16" ht="15">
      <c r="A56" s="111">
        <v>45</v>
      </c>
      <c r="B56" s="108" t="s">
        <v>67</v>
      </c>
      <c r="C56" s="109">
        <v>2010</v>
      </c>
      <c r="D56" s="110" t="s">
        <v>243</v>
      </c>
      <c r="E56" s="91"/>
      <c r="F56" s="91"/>
      <c r="G56" s="92" t="s">
        <v>148</v>
      </c>
      <c r="H56" s="93" t="s">
        <v>12</v>
      </c>
      <c r="I56" s="94">
        <v>100</v>
      </c>
      <c r="J56" s="95"/>
      <c r="K56" s="92" t="s">
        <v>12</v>
      </c>
      <c r="L56" s="94">
        <v>100</v>
      </c>
      <c r="M56" s="94">
        <v>100</v>
      </c>
      <c r="N56" s="94">
        <f t="shared" si="0"/>
        <v>0</v>
      </c>
      <c r="O56" s="96"/>
      <c r="P56" s="91"/>
    </row>
    <row r="57" spans="1:16" ht="15">
      <c r="A57" s="111">
        <v>46</v>
      </c>
      <c r="B57" s="108" t="s">
        <v>144</v>
      </c>
      <c r="C57" s="108">
        <v>2015</v>
      </c>
      <c r="D57" s="110" t="s">
        <v>244</v>
      </c>
      <c r="E57" s="91"/>
      <c r="F57" s="91"/>
      <c r="G57" s="92" t="s">
        <v>148</v>
      </c>
      <c r="H57" s="93" t="s">
        <v>146</v>
      </c>
      <c r="I57" s="94">
        <v>49954</v>
      </c>
      <c r="J57" s="95"/>
      <c r="K57" s="92" t="s">
        <v>146</v>
      </c>
      <c r="L57" s="94">
        <v>49954</v>
      </c>
      <c r="M57" s="94">
        <v>15402.48</v>
      </c>
      <c r="N57" s="94">
        <f t="shared" si="0"/>
        <v>34551.520000000004</v>
      </c>
      <c r="O57" s="96"/>
      <c r="P57" s="91"/>
    </row>
    <row r="58" spans="1:16" ht="15">
      <c r="A58" s="111">
        <v>47</v>
      </c>
      <c r="B58" s="112" t="s">
        <v>155</v>
      </c>
      <c r="C58" s="112">
        <v>2016</v>
      </c>
      <c r="D58" s="113" t="s">
        <v>250</v>
      </c>
      <c r="E58" s="91"/>
      <c r="F58" s="91"/>
      <c r="G58" s="92" t="s">
        <v>148</v>
      </c>
      <c r="H58" s="93" t="s">
        <v>12</v>
      </c>
      <c r="I58" s="94">
        <v>10000</v>
      </c>
      <c r="J58" s="95"/>
      <c r="K58" s="92" t="s">
        <v>12</v>
      </c>
      <c r="L58" s="94">
        <v>10000</v>
      </c>
      <c r="M58" s="94">
        <v>1750</v>
      </c>
      <c r="N58" s="94">
        <f t="shared" si="0"/>
        <v>8250</v>
      </c>
      <c r="O58" s="96">
        <v>5</v>
      </c>
      <c r="P58" s="91"/>
    </row>
    <row r="59" spans="1:16" ht="15">
      <c r="A59" s="91">
        <v>50</v>
      </c>
      <c r="B59" s="87" t="s">
        <v>154</v>
      </c>
      <c r="C59" s="95">
        <v>2018</v>
      </c>
      <c r="D59" s="113" t="s">
        <v>286</v>
      </c>
      <c r="E59" s="91"/>
      <c r="F59" s="91"/>
      <c r="G59" s="92" t="s">
        <v>148</v>
      </c>
      <c r="H59" s="93" t="s">
        <v>12</v>
      </c>
      <c r="I59" s="94">
        <v>12300</v>
      </c>
      <c r="J59" s="95"/>
      <c r="K59" s="92" t="s">
        <v>12</v>
      </c>
      <c r="L59" s="94">
        <v>12300</v>
      </c>
      <c r="M59" s="94">
        <v>1230</v>
      </c>
      <c r="N59" s="94">
        <f t="shared" si="0"/>
        <v>11070</v>
      </c>
      <c r="O59" s="96">
        <v>5</v>
      </c>
      <c r="P59" s="91"/>
    </row>
    <row r="60" spans="1:16" ht="15">
      <c r="A60" s="91">
        <v>51</v>
      </c>
      <c r="B60" s="87" t="s">
        <v>157</v>
      </c>
      <c r="C60" s="91">
        <v>2018</v>
      </c>
      <c r="D60" s="114" t="s">
        <v>245</v>
      </c>
      <c r="E60" s="91"/>
      <c r="F60" s="91"/>
      <c r="G60" s="92" t="s">
        <v>148</v>
      </c>
      <c r="H60" s="93" t="s">
        <v>13</v>
      </c>
      <c r="I60" s="94">
        <v>12200</v>
      </c>
      <c r="J60" s="95"/>
      <c r="K60" s="92" t="s">
        <v>13</v>
      </c>
      <c r="L60" s="94">
        <v>12200</v>
      </c>
      <c r="M60" s="94">
        <v>12200</v>
      </c>
      <c r="N60" s="94">
        <f t="shared" si="0"/>
        <v>0</v>
      </c>
      <c r="O60" s="96"/>
      <c r="P60" s="91"/>
    </row>
    <row r="61" spans="1:16" ht="15">
      <c r="A61" s="91">
        <v>52</v>
      </c>
      <c r="B61" s="87" t="s">
        <v>156</v>
      </c>
      <c r="C61" s="91">
        <v>2018</v>
      </c>
      <c r="D61" s="115" t="s">
        <v>246</v>
      </c>
      <c r="E61" s="91"/>
      <c r="F61" s="91"/>
      <c r="G61" s="92" t="s">
        <v>148</v>
      </c>
      <c r="H61" s="93" t="s">
        <v>12</v>
      </c>
      <c r="I61" s="94">
        <v>11800</v>
      </c>
      <c r="J61" s="95"/>
      <c r="K61" s="92" t="s">
        <v>12</v>
      </c>
      <c r="L61" s="94">
        <v>11800</v>
      </c>
      <c r="M61" s="94">
        <v>11800</v>
      </c>
      <c r="N61" s="94">
        <f>L61-M61</f>
        <v>0</v>
      </c>
      <c r="O61" s="96"/>
      <c r="P61" s="91"/>
    </row>
    <row r="62" spans="1:16" ht="15">
      <c r="A62" s="87">
        <v>53</v>
      </c>
      <c r="B62" s="88" t="s">
        <v>151</v>
      </c>
      <c r="C62" s="89">
        <v>2015</v>
      </c>
      <c r="D62" s="90" t="s">
        <v>247</v>
      </c>
      <c r="E62" s="91"/>
      <c r="F62" s="91"/>
      <c r="G62" s="92" t="s">
        <v>148</v>
      </c>
      <c r="H62" s="93" t="s">
        <v>12</v>
      </c>
      <c r="I62" s="94">
        <v>20000</v>
      </c>
      <c r="J62" s="95"/>
      <c r="K62" s="92" t="s">
        <v>12</v>
      </c>
      <c r="L62" s="94">
        <v>20000</v>
      </c>
      <c r="M62" s="94">
        <v>11000</v>
      </c>
      <c r="N62" s="94">
        <f>L62-M62</f>
        <v>9000</v>
      </c>
      <c r="O62" s="96">
        <v>5</v>
      </c>
      <c r="P62" s="91"/>
    </row>
    <row r="63" spans="1:16" ht="15">
      <c r="A63" s="91">
        <v>54</v>
      </c>
      <c r="B63" s="87" t="s">
        <v>150</v>
      </c>
      <c r="C63" s="91">
        <v>2017</v>
      </c>
      <c r="D63" s="115" t="s">
        <v>248</v>
      </c>
      <c r="E63" s="91"/>
      <c r="F63" s="91"/>
      <c r="G63" s="92" t="s">
        <v>148</v>
      </c>
      <c r="H63" s="93" t="s">
        <v>12</v>
      </c>
      <c r="I63" s="94">
        <v>40000</v>
      </c>
      <c r="J63" s="95"/>
      <c r="K63" s="92" t="s">
        <v>12</v>
      </c>
      <c r="L63" s="94">
        <v>40000</v>
      </c>
      <c r="M63" s="94">
        <v>5666.68</v>
      </c>
      <c r="N63" s="94">
        <f>L63-M63</f>
        <v>34333.32</v>
      </c>
      <c r="O63" s="96">
        <v>10</v>
      </c>
      <c r="P63" s="91"/>
    </row>
    <row r="64" spans="1:16" ht="15">
      <c r="A64" s="91">
        <v>55</v>
      </c>
      <c r="B64" s="87" t="s">
        <v>70</v>
      </c>
      <c r="C64" s="91">
        <v>2017</v>
      </c>
      <c r="D64" s="115" t="s">
        <v>249</v>
      </c>
      <c r="E64" s="91"/>
      <c r="F64" s="91"/>
      <c r="G64" s="92" t="s">
        <v>148</v>
      </c>
      <c r="H64" s="93" t="s">
        <v>12</v>
      </c>
      <c r="I64" s="94">
        <v>20000</v>
      </c>
      <c r="J64" s="95"/>
      <c r="K64" s="92" t="s">
        <v>12</v>
      </c>
      <c r="L64" s="94">
        <v>20000</v>
      </c>
      <c r="M64" s="94">
        <v>2000</v>
      </c>
      <c r="N64" s="94">
        <f>L64-M64</f>
        <v>18000</v>
      </c>
      <c r="O64" s="96">
        <v>10</v>
      </c>
      <c r="P64" s="91"/>
    </row>
    <row r="65" spans="1:16" ht="15">
      <c r="A65" s="91"/>
      <c r="B65" s="116"/>
      <c r="C65" s="91"/>
      <c r="D65" s="115"/>
      <c r="E65" s="91"/>
      <c r="F65" s="91"/>
      <c r="G65" s="92"/>
      <c r="H65" s="93"/>
      <c r="I65" s="117">
        <f>SUM(I12:I64)</f>
        <v>216142.5</v>
      </c>
      <c r="J65" s="95"/>
      <c r="K65" s="92"/>
      <c r="L65" s="117">
        <f>SUM(L12:L64)</f>
        <v>216142.5</v>
      </c>
      <c r="M65" s="117">
        <f>SUM(M12:M64)</f>
        <v>95373.19</v>
      </c>
      <c r="N65" s="117">
        <f>SUM(N12:N64)</f>
        <v>120769.31</v>
      </c>
      <c r="O65" s="96"/>
      <c r="P65" s="91"/>
    </row>
    <row r="66" spans="1:16" ht="15">
      <c r="A66" s="91"/>
      <c r="B66" s="118">
        <v>1016</v>
      </c>
      <c r="C66" s="91"/>
      <c r="D66" s="115"/>
      <c r="E66" s="91"/>
      <c r="F66" s="91"/>
      <c r="G66" s="92"/>
      <c r="H66" s="93"/>
      <c r="I66" s="94"/>
      <c r="J66" s="95" t="s">
        <v>319</v>
      </c>
      <c r="K66" s="92"/>
      <c r="L66" s="94"/>
      <c r="M66" s="94"/>
      <c r="N66" s="94"/>
      <c r="O66" s="96"/>
      <c r="P66" s="91"/>
    </row>
    <row r="67" spans="1:16" ht="15">
      <c r="A67" s="87">
        <v>1</v>
      </c>
      <c r="B67" s="88" t="s">
        <v>71</v>
      </c>
      <c r="C67" s="89">
        <v>1996</v>
      </c>
      <c r="D67" s="90" t="s">
        <v>170</v>
      </c>
      <c r="E67" s="91"/>
      <c r="F67" s="91"/>
      <c r="G67" s="92" t="s">
        <v>148</v>
      </c>
      <c r="H67" s="93" t="s">
        <v>12</v>
      </c>
      <c r="I67" s="94">
        <v>375</v>
      </c>
      <c r="J67" s="95"/>
      <c r="K67" s="92" t="s">
        <v>12</v>
      </c>
      <c r="L67" s="94">
        <v>375</v>
      </c>
      <c r="M67" s="94">
        <v>375</v>
      </c>
      <c r="N67" s="94">
        <f>L67-M67</f>
        <v>0</v>
      </c>
      <c r="O67" s="96"/>
      <c r="P67" s="91"/>
    </row>
    <row r="68" spans="1:16" ht="15">
      <c r="A68" s="91"/>
      <c r="B68" s="91"/>
      <c r="C68" s="91"/>
      <c r="D68" s="91"/>
      <c r="E68" s="91"/>
      <c r="F68" s="91"/>
      <c r="G68" s="91"/>
      <c r="H68" s="119"/>
      <c r="I68" s="117">
        <f>I67</f>
        <v>375</v>
      </c>
      <c r="J68" s="91"/>
      <c r="K68" s="91"/>
      <c r="L68" s="117">
        <f>L67</f>
        <v>375</v>
      </c>
      <c r="M68" s="117">
        <f>M67</f>
        <v>375</v>
      </c>
      <c r="N68" s="117">
        <f>N67</f>
        <v>0</v>
      </c>
      <c r="O68" s="91"/>
      <c r="P68" s="91"/>
    </row>
    <row r="69" spans="1:16" ht="15">
      <c r="A69" s="120"/>
      <c r="B69" s="120"/>
      <c r="C69" s="120"/>
      <c r="D69" s="120"/>
      <c r="E69" s="120"/>
      <c r="F69" s="120"/>
      <c r="G69" s="120"/>
      <c r="H69" s="121"/>
      <c r="I69" s="120"/>
      <c r="J69" s="120"/>
      <c r="K69" s="120"/>
      <c r="L69" s="122"/>
      <c r="M69" s="122"/>
      <c r="N69" s="122"/>
      <c r="O69" s="120"/>
      <c r="P69" s="120"/>
    </row>
    <row r="70" spans="1:17" ht="15">
      <c r="A70" s="120"/>
      <c r="B70" s="128">
        <v>113</v>
      </c>
      <c r="C70" s="123"/>
      <c r="D70" s="123"/>
      <c r="E70" s="123"/>
      <c r="F70" s="123"/>
      <c r="G70" s="124"/>
      <c r="H70" s="125"/>
      <c r="I70" s="123"/>
      <c r="J70" s="123"/>
      <c r="K70" s="123"/>
      <c r="L70" s="126"/>
      <c r="M70" s="126"/>
      <c r="N70" s="126"/>
      <c r="O70" s="127"/>
      <c r="P70" s="123"/>
      <c r="Q70" s="10"/>
    </row>
    <row r="71" spans="1:16" ht="15">
      <c r="A71" s="87">
        <v>1</v>
      </c>
      <c r="B71" s="129" t="s">
        <v>73</v>
      </c>
      <c r="C71" s="130"/>
      <c r="D71" s="90" t="s">
        <v>172</v>
      </c>
      <c r="E71" s="91"/>
      <c r="F71" s="91"/>
      <c r="G71" s="92" t="s">
        <v>148</v>
      </c>
      <c r="H71" s="119">
        <v>1</v>
      </c>
      <c r="I71" s="94">
        <v>84</v>
      </c>
      <c r="J71" s="91"/>
      <c r="K71" s="91">
        <v>1</v>
      </c>
      <c r="L71" s="94">
        <v>84</v>
      </c>
      <c r="M71" s="94">
        <v>84</v>
      </c>
      <c r="N71" s="94">
        <f aca="true" t="shared" si="1" ref="N71:N100">L71-M71</f>
        <v>0</v>
      </c>
      <c r="O71" s="96"/>
      <c r="P71" s="91"/>
    </row>
    <row r="72" spans="1:16" ht="15">
      <c r="A72" s="87">
        <v>2</v>
      </c>
      <c r="B72" s="129" t="s">
        <v>74</v>
      </c>
      <c r="C72" s="130"/>
      <c r="D72" s="90" t="s">
        <v>171</v>
      </c>
      <c r="E72" s="91"/>
      <c r="F72" s="91"/>
      <c r="G72" s="92" t="s">
        <v>148</v>
      </c>
      <c r="H72" s="119">
        <v>1</v>
      </c>
      <c r="I72" s="94">
        <v>290</v>
      </c>
      <c r="J72" s="95"/>
      <c r="K72" s="91">
        <v>1</v>
      </c>
      <c r="L72" s="94">
        <v>290</v>
      </c>
      <c r="M72" s="94">
        <v>290</v>
      </c>
      <c r="N72" s="94">
        <f t="shared" si="1"/>
        <v>0</v>
      </c>
      <c r="O72" s="96"/>
      <c r="P72" s="91"/>
    </row>
    <row r="73" spans="1:16" ht="15">
      <c r="A73" s="87">
        <v>3</v>
      </c>
      <c r="B73" s="129" t="s">
        <v>75</v>
      </c>
      <c r="C73" s="130"/>
      <c r="D73" s="90" t="s">
        <v>173</v>
      </c>
      <c r="E73" s="91"/>
      <c r="F73" s="91"/>
      <c r="G73" s="92" t="s">
        <v>148</v>
      </c>
      <c r="H73" s="119">
        <v>5</v>
      </c>
      <c r="I73" s="94">
        <v>172</v>
      </c>
      <c r="J73" s="95"/>
      <c r="K73" s="91">
        <v>5</v>
      </c>
      <c r="L73" s="94">
        <v>172</v>
      </c>
      <c r="M73" s="94">
        <v>172</v>
      </c>
      <c r="N73" s="94">
        <f t="shared" si="1"/>
        <v>0</v>
      </c>
      <c r="O73" s="96"/>
      <c r="P73" s="91"/>
    </row>
    <row r="74" spans="1:16" ht="15">
      <c r="A74" s="87">
        <v>4</v>
      </c>
      <c r="B74" s="129" t="s">
        <v>73</v>
      </c>
      <c r="C74" s="130"/>
      <c r="D74" s="90" t="s">
        <v>174</v>
      </c>
      <c r="E74" s="91"/>
      <c r="F74" s="91"/>
      <c r="G74" s="92" t="s">
        <v>148</v>
      </c>
      <c r="H74" s="119">
        <v>1</v>
      </c>
      <c r="I74" s="94">
        <v>54</v>
      </c>
      <c r="J74" s="95"/>
      <c r="K74" s="91">
        <v>1</v>
      </c>
      <c r="L74" s="94">
        <v>54</v>
      </c>
      <c r="M74" s="94">
        <v>54</v>
      </c>
      <c r="N74" s="94">
        <f t="shared" si="1"/>
        <v>0</v>
      </c>
      <c r="O74" s="96"/>
      <c r="P74" s="91"/>
    </row>
    <row r="75" spans="1:16" ht="15">
      <c r="A75" s="87">
        <v>5</v>
      </c>
      <c r="B75" s="129" t="s">
        <v>76</v>
      </c>
      <c r="C75" s="130"/>
      <c r="D75" s="90" t="s">
        <v>174</v>
      </c>
      <c r="E75" s="91"/>
      <c r="F75" s="91"/>
      <c r="G75" s="92" t="s">
        <v>148</v>
      </c>
      <c r="H75" s="119">
        <v>2</v>
      </c>
      <c r="I75" s="94">
        <v>180</v>
      </c>
      <c r="J75" s="95"/>
      <c r="K75" s="91">
        <v>2</v>
      </c>
      <c r="L75" s="94">
        <v>180</v>
      </c>
      <c r="M75" s="94">
        <v>180</v>
      </c>
      <c r="N75" s="94">
        <f t="shared" si="1"/>
        <v>0</v>
      </c>
      <c r="O75" s="96"/>
      <c r="P75" s="91"/>
    </row>
    <row r="76" spans="1:16" ht="15">
      <c r="A76" s="87">
        <v>6</v>
      </c>
      <c r="B76" s="129" t="s">
        <v>77</v>
      </c>
      <c r="C76" s="130"/>
      <c r="D76" s="90" t="s">
        <v>175</v>
      </c>
      <c r="E76" s="91"/>
      <c r="F76" s="91"/>
      <c r="G76" s="92" t="s">
        <v>148</v>
      </c>
      <c r="H76" s="119">
        <v>2</v>
      </c>
      <c r="I76" s="94">
        <v>138</v>
      </c>
      <c r="J76" s="95"/>
      <c r="K76" s="91">
        <v>2</v>
      </c>
      <c r="L76" s="94">
        <v>138</v>
      </c>
      <c r="M76" s="94">
        <v>138</v>
      </c>
      <c r="N76" s="94">
        <f t="shared" si="1"/>
        <v>0</v>
      </c>
      <c r="O76" s="96"/>
      <c r="P76" s="91"/>
    </row>
    <row r="77" spans="1:16" ht="15">
      <c r="A77" s="87">
        <v>7</v>
      </c>
      <c r="B77" s="129" t="s">
        <v>78</v>
      </c>
      <c r="C77" s="130"/>
      <c r="D77" s="90" t="s">
        <v>176</v>
      </c>
      <c r="E77" s="91"/>
      <c r="F77" s="91"/>
      <c r="G77" s="92" t="s">
        <v>148</v>
      </c>
      <c r="H77" s="119">
        <v>1</v>
      </c>
      <c r="I77" s="94">
        <v>105</v>
      </c>
      <c r="J77" s="95"/>
      <c r="K77" s="91">
        <v>1</v>
      </c>
      <c r="L77" s="94">
        <v>105</v>
      </c>
      <c r="M77" s="94">
        <v>105</v>
      </c>
      <c r="N77" s="94">
        <f t="shared" si="1"/>
        <v>0</v>
      </c>
      <c r="O77" s="96"/>
      <c r="P77" s="91"/>
    </row>
    <row r="78" spans="1:16" ht="15">
      <c r="A78" s="87">
        <v>8</v>
      </c>
      <c r="B78" s="129" t="s">
        <v>79</v>
      </c>
      <c r="C78" s="130"/>
      <c r="D78" s="90" t="s">
        <v>177</v>
      </c>
      <c r="E78" s="91"/>
      <c r="F78" s="91"/>
      <c r="G78" s="92" t="s">
        <v>148</v>
      </c>
      <c r="H78" s="119">
        <v>1</v>
      </c>
      <c r="I78" s="94">
        <v>37</v>
      </c>
      <c r="J78" s="95"/>
      <c r="K78" s="91">
        <v>1</v>
      </c>
      <c r="L78" s="94">
        <v>37</v>
      </c>
      <c r="M78" s="94">
        <v>37</v>
      </c>
      <c r="N78" s="94">
        <f t="shared" si="1"/>
        <v>0</v>
      </c>
      <c r="O78" s="96"/>
      <c r="P78" s="91"/>
    </row>
    <row r="79" spans="1:16" ht="15">
      <c r="A79" s="87">
        <v>9</v>
      </c>
      <c r="B79" s="129" t="s">
        <v>76</v>
      </c>
      <c r="C79" s="130"/>
      <c r="D79" s="90" t="s">
        <v>178</v>
      </c>
      <c r="E79" s="91"/>
      <c r="F79" s="91"/>
      <c r="G79" s="92" t="s">
        <v>148</v>
      </c>
      <c r="H79" s="119">
        <v>3</v>
      </c>
      <c r="I79" s="94">
        <v>483</v>
      </c>
      <c r="J79" s="95"/>
      <c r="K79" s="91">
        <v>3</v>
      </c>
      <c r="L79" s="94">
        <v>483</v>
      </c>
      <c r="M79" s="94">
        <v>483</v>
      </c>
      <c r="N79" s="94">
        <f t="shared" si="1"/>
        <v>0</v>
      </c>
      <c r="O79" s="96"/>
      <c r="P79" s="91"/>
    </row>
    <row r="80" spans="1:16" ht="15">
      <c r="A80" s="87">
        <v>10</v>
      </c>
      <c r="B80" s="129" t="s">
        <v>80</v>
      </c>
      <c r="C80" s="130"/>
      <c r="D80" s="90" t="s">
        <v>179</v>
      </c>
      <c r="E80" s="91"/>
      <c r="F80" s="91"/>
      <c r="G80" s="92" t="s">
        <v>148</v>
      </c>
      <c r="H80" s="119">
        <v>2</v>
      </c>
      <c r="I80" s="94">
        <v>67</v>
      </c>
      <c r="J80" s="95"/>
      <c r="K80" s="91">
        <v>2</v>
      </c>
      <c r="L80" s="94">
        <v>67</v>
      </c>
      <c r="M80" s="94">
        <v>67</v>
      </c>
      <c r="N80" s="94">
        <f t="shared" si="1"/>
        <v>0</v>
      </c>
      <c r="O80" s="96"/>
      <c r="P80" s="91"/>
    </row>
    <row r="81" spans="1:16" ht="15">
      <c r="A81" s="87">
        <v>11</v>
      </c>
      <c r="B81" s="129" t="s">
        <v>81</v>
      </c>
      <c r="C81" s="130"/>
      <c r="D81" s="90" t="s">
        <v>180</v>
      </c>
      <c r="E81" s="91"/>
      <c r="F81" s="91"/>
      <c r="G81" s="92" t="s">
        <v>148</v>
      </c>
      <c r="H81" s="119">
        <v>2</v>
      </c>
      <c r="I81" s="94">
        <v>665</v>
      </c>
      <c r="J81" s="95"/>
      <c r="K81" s="91">
        <v>2</v>
      </c>
      <c r="L81" s="94">
        <v>665</v>
      </c>
      <c r="M81" s="94">
        <v>665</v>
      </c>
      <c r="N81" s="94">
        <f t="shared" si="1"/>
        <v>0</v>
      </c>
      <c r="O81" s="96"/>
      <c r="P81" s="91"/>
    </row>
    <row r="82" spans="1:16" ht="15">
      <c r="A82" s="87">
        <v>12</v>
      </c>
      <c r="B82" s="129" t="s">
        <v>82</v>
      </c>
      <c r="C82" s="130"/>
      <c r="D82" s="90" t="s">
        <v>181</v>
      </c>
      <c r="E82" s="91"/>
      <c r="F82" s="91"/>
      <c r="G82" s="92" t="s">
        <v>148</v>
      </c>
      <c r="H82" s="119">
        <v>1</v>
      </c>
      <c r="I82" s="94">
        <v>112</v>
      </c>
      <c r="J82" s="95"/>
      <c r="K82" s="91">
        <v>1</v>
      </c>
      <c r="L82" s="94">
        <v>112</v>
      </c>
      <c r="M82" s="94">
        <v>112</v>
      </c>
      <c r="N82" s="94">
        <f t="shared" si="1"/>
        <v>0</v>
      </c>
      <c r="O82" s="91"/>
      <c r="P82" s="91"/>
    </row>
    <row r="83" spans="1:16" ht="15">
      <c r="A83" s="87">
        <v>13</v>
      </c>
      <c r="B83" s="129" t="s">
        <v>83</v>
      </c>
      <c r="C83" s="130"/>
      <c r="D83" s="90" t="s">
        <v>182</v>
      </c>
      <c r="E83" s="91"/>
      <c r="F83" s="91"/>
      <c r="G83" s="92" t="s">
        <v>148</v>
      </c>
      <c r="H83" s="119">
        <v>1</v>
      </c>
      <c r="I83" s="94">
        <v>350</v>
      </c>
      <c r="J83" s="95"/>
      <c r="K83" s="91">
        <v>1</v>
      </c>
      <c r="L83" s="94">
        <v>350</v>
      </c>
      <c r="M83" s="94">
        <v>350</v>
      </c>
      <c r="N83" s="94">
        <f t="shared" si="1"/>
        <v>0</v>
      </c>
      <c r="O83" s="91"/>
      <c r="P83" s="91"/>
    </row>
    <row r="84" spans="1:16" ht="15">
      <c r="A84" s="87">
        <v>14</v>
      </c>
      <c r="B84" s="129" t="s">
        <v>84</v>
      </c>
      <c r="C84" s="130"/>
      <c r="D84" s="90" t="s">
        <v>183</v>
      </c>
      <c r="E84" s="91"/>
      <c r="F84" s="91"/>
      <c r="G84" s="92" t="s">
        <v>148</v>
      </c>
      <c r="H84" s="119">
        <v>1</v>
      </c>
      <c r="I84" s="94">
        <v>165</v>
      </c>
      <c r="J84" s="95"/>
      <c r="K84" s="91">
        <v>1</v>
      </c>
      <c r="L84" s="94">
        <v>165</v>
      </c>
      <c r="M84" s="94">
        <v>165</v>
      </c>
      <c r="N84" s="94">
        <f t="shared" si="1"/>
        <v>0</v>
      </c>
      <c r="O84" s="91"/>
      <c r="P84" s="91"/>
    </row>
    <row r="85" spans="1:16" ht="15">
      <c r="A85" s="87">
        <v>15</v>
      </c>
      <c r="B85" s="129" t="s">
        <v>85</v>
      </c>
      <c r="C85" s="130"/>
      <c r="D85" s="90" t="s">
        <v>184</v>
      </c>
      <c r="E85" s="91"/>
      <c r="F85" s="91"/>
      <c r="G85" s="92" t="s">
        <v>148</v>
      </c>
      <c r="H85" s="119">
        <v>2</v>
      </c>
      <c r="I85" s="94">
        <v>150</v>
      </c>
      <c r="J85" s="95"/>
      <c r="K85" s="91">
        <v>2</v>
      </c>
      <c r="L85" s="94">
        <v>150</v>
      </c>
      <c r="M85" s="94">
        <v>150</v>
      </c>
      <c r="N85" s="94">
        <f t="shared" si="1"/>
        <v>0</v>
      </c>
      <c r="O85" s="91"/>
      <c r="P85" s="91"/>
    </row>
    <row r="86" spans="1:16" ht="15">
      <c r="A86" s="87">
        <v>17</v>
      </c>
      <c r="B86" s="129" t="s">
        <v>86</v>
      </c>
      <c r="C86" s="130"/>
      <c r="D86" s="90" t="s">
        <v>185</v>
      </c>
      <c r="E86" s="91"/>
      <c r="F86" s="91"/>
      <c r="G86" s="92" t="s">
        <v>148</v>
      </c>
      <c r="H86" s="119">
        <v>2</v>
      </c>
      <c r="I86" s="94">
        <v>790</v>
      </c>
      <c r="J86" s="95"/>
      <c r="K86" s="91">
        <v>2</v>
      </c>
      <c r="L86" s="94">
        <v>790</v>
      </c>
      <c r="M86" s="94">
        <v>790</v>
      </c>
      <c r="N86" s="94">
        <f t="shared" si="1"/>
        <v>0</v>
      </c>
      <c r="O86" s="91"/>
      <c r="P86" s="91"/>
    </row>
    <row r="87" spans="1:16" ht="15">
      <c r="A87" s="87">
        <v>18</v>
      </c>
      <c r="B87" s="129" t="s">
        <v>87</v>
      </c>
      <c r="C87" s="130"/>
      <c r="D87" s="90" t="s">
        <v>186</v>
      </c>
      <c r="E87" s="91"/>
      <c r="F87" s="91"/>
      <c r="G87" s="92" t="s">
        <v>148</v>
      </c>
      <c r="H87" s="119">
        <v>2</v>
      </c>
      <c r="I87" s="94">
        <v>144</v>
      </c>
      <c r="J87" s="95"/>
      <c r="K87" s="91">
        <v>2</v>
      </c>
      <c r="L87" s="94">
        <v>144</v>
      </c>
      <c r="M87" s="94">
        <v>144</v>
      </c>
      <c r="N87" s="94">
        <f t="shared" si="1"/>
        <v>0</v>
      </c>
      <c r="O87" s="91"/>
      <c r="P87" s="91"/>
    </row>
    <row r="88" spans="1:16" ht="15">
      <c r="A88" s="87">
        <v>22</v>
      </c>
      <c r="B88" s="129" t="s">
        <v>88</v>
      </c>
      <c r="C88" s="130"/>
      <c r="D88" s="90" t="s">
        <v>187</v>
      </c>
      <c r="E88" s="91"/>
      <c r="F88" s="91"/>
      <c r="G88" s="92" t="s">
        <v>148</v>
      </c>
      <c r="H88" s="119">
        <v>1</v>
      </c>
      <c r="I88" s="94">
        <v>240</v>
      </c>
      <c r="J88" s="95"/>
      <c r="K88" s="91">
        <v>1</v>
      </c>
      <c r="L88" s="94">
        <v>240</v>
      </c>
      <c r="M88" s="94">
        <v>240</v>
      </c>
      <c r="N88" s="94">
        <f t="shared" si="1"/>
        <v>0</v>
      </c>
      <c r="O88" s="91"/>
      <c r="P88" s="91"/>
    </row>
    <row r="89" spans="1:16" ht="15">
      <c r="A89" s="87">
        <v>23</v>
      </c>
      <c r="B89" s="129" t="s">
        <v>89</v>
      </c>
      <c r="C89" s="130"/>
      <c r="D89" s="90" t="s">
        <v>188</v>
      </c>
      <c r="E89" s="91"/>
      <c r="F89" s="91"/>
      <c r="G89" s="92" t="s">
        <v>148</v>
      </c>
      <c r="H89" s="119">
        <v>1</v>
      </c>
      <c r="I89" s="94">
        <v>87</v>
      </c>
      <c r="J89" s="95"/>
      <c r="K89" s="91">
        <v>1</v>
      </c>
      <c r="L89" s="94">
        <v>87</v>
      </c>
      <c r="M89" s="94">
        <v>87</v>
      </c>
      <c r="N89" s="94">
        <f t="shared" si="1"/>
        <v>0</v>
      </c>
      <c r="O89" s="91"/>
      <c r="P89" s="91"/>
    </row>
    <row r="90" spans="1:16" ht="15">
      <c r="A90" s="87">
        <v>25</v>
      </c>
      <c r="B90" s="129" t="s">
        <v>90</v>
      </c>
      <c r="C90" s="130"/>
      <c r="D90" s="90" t="s">
        <v>189</v>
      </c>
      <c r="E90" s="91"/>
      <c r="F90" s="91"/>
      <c r="G90" s="92" t="s">
        <v>148</v>
      </c>
      <c r="H90" s="119">
        <v>1</v>
      </c>
      <c r="I90" s="94">
        <v>330</v>
      </c>
      <c r="J90" s="95"/>
      <c r="K90" s="91">
        <v>1</v>
      </c>
      <c r="L90" s="94">
        <v>330</v>
      </c>
      <c r="M90" s="94">
        <v>330</v>
      </c>
      <c r="N90" s="94">
        <f t="shared" si="1"/>
        <v>0</v>
      </c>
      <c r="O90" s="91"/>
      <c r="P90" s="91"/>
    </row>
    <row r="91" spans="1:16" ht="15">
      <c r="A91" s="87">
        <v>26</v>
      </c>
      <c r="B91" s="129" t="s">
        <v>91</v>
      </c>
      <c r="C91" s="130"/>
      <c r="D91" s="90" t="s">
        <v>189</v>
      </c>
      <c r="E91" s="91"/>
      <c r="F91" s="91"/>
      <c r="G91" s="92" t="s">
        <v>148</v>
      </c>
      <c r="H91" s="119">
        <v>1</v>
      </c>
      <c r="I91" s="94">
        <v>171</v>
      </c>
      <c r="J91" s="95"/>
      <c r="K91" s="91">
        <v>1</v>
      </c>
      <c r="L91" s="94">
        <v>171</v>
      </c>
      <c r="M91" s="94">
        <v>171</v>
      </c>
      <c r="N91" s="94">
        <f t="shared" si="1"/>
        <v>0</v>
      </c>
      <c r="O91" s="91"/>
      <c r="P91" s="91"/>
    </row>
    <row r="92" spans="1:16" ht="15">
      <c r="A92" s="87">
        <v>27</v>
      </c>
      <c r="B92" s="129" t="s">
        <v>86</v>
      </c>
      <c r="C92" s="130"/>
      <c r="D92" s="90" t="s">
        <v>190</v>
      </c>
      <c r="E92" s="91"/>
      <c r="F92" s="91"/>
      <c r="G92" s="92" t="s">
        <v>148</v>
      </c>
      <c r="H92" s="119">
        <v>30</v>
      </c>
      <c r="I92" s="94">
        <v>2100</v>
      </c>
      <c r="J92" s="95"/>
      <c r="K92" s="91">
        <v>30</v>
      </c>
      <c r="L92" s="94">
        <v>2100</v>
      </c>
      <c r="M92" s="94">
        <v>2100</v>
      </c>
      <c r="N92" s="94">
        <f t="shared" si="1"/>
        <v>0</v>
      </c>
      <c r="O92" s="91"/>
      <c r="P92" s="91"/>
    </row>
    <row r="93" spans="1:16" ht="15">
      <c r="A93" s="87">
        <v>28</v>
      </c>
      <c r="B93" s="129" t="s">
        <v>92</v>
      </c>
      <c r="C93" s="130"/>
      <c r="D93" s="90" t="s">
        <v>191</v>
      </c>
      <c r="E93" s="91"/>
      <c r="F93" s="91"/>
      <c r="G93" s="92" t="s">
        <v>148</v>
      </c>
      <c r="H93" s="119">
        <v>2</v>
      </c>
      <c r="I93" s="94">
        <v>160</v>
      </c>
      <c r="J93" s="95"/>
      <c r="K93" s="91">
        <v>2</v>
      </c>
      <c r="L93" s="94">
        <v>160</v>
      </c>
      <c r="M93" s="94">
        <v>160</v>
      </c>
      <c r="N93" s="94">
        <f t="shared" si="1"/>
        <v>0</v>
      </c>
      <c r="O93" s="91"/>
      <c r="P93" s="91"/>
    </row>
    <row r="94" spans="1:16" ht="15">
      <c r="A94" s="87">
        <v>29</v>
      </c>
      <c r="B94" s="129" t="s">
        <v>93</v>
      </c>
      <c r="C94" s="130"/>
      <c r="D94" s="90" t="s">
        <v>192</v>
      </c>
      <c r="E94" s="91"/>
      <c r="F94" s="91"/>
      <c r="G94" s="92" t="s">
        <v>148</v>
      </c>
      <c r="H94" s="119">
        <v>1</v>
      </c>
      <c r="I94" s="94">
        <v>80</v>
      </c>
      <c r="J94" s="95"/>
      <c r="K94" s="91">
        <v>1</v>
      </c>
      <c r="L94" s="94">
        <v>80</v>
      </c>
      <c r="M94" s="94">
        <v>80</v>
      </c>
      <c r="N94" s="94">
        <f t="shared" si="1"/>
        <v>0</v>
      </c>
      <c r="O94" s="91"/>
      <c r="P94" s="91"/>
    </row>
    <row r="95" spans="1:16" ht="15">
      <c r="A95" s="87">
        <v>30</v>
      </c>
      <c r="B95" s="129" t="s">
        <v>94</v>
      </c>
      <c r="C95" s="130"/>
      <c r="D95" s="90" t="s">
        <v>193</v>
      </c>
      <c r="E95" s="91"/>
      <c r="F95" s="91"/>
      <c r="G95" s="92" t="s">
        <v>148</v>
      </c>
      <c r="H95" s="119">
        <v>1</v>
      </c>
      <c r="I95" s="94">
        <v>71</v>
      </c>
      <c r="J95" s="95"/>
      <c r="K95" s="91">
        <v>1</v>
      </c>
      <c r="L95" s="94">
        <v>71</v>
      </c>
      <c r="M95" s="94">
        <v>71</v>
      </c>
      <c r="N95" s="94">
        <f t="shared" si="1"/>
        <v>0</v>
      </c>
      <c r="O95" s="91"/>
      <c r="P95" s="91"/>
    </row>
    <row r="96" spans="1:16" ht="15">
      <c r="A96" s="87">
        <v>31</v>
      </c>
      <c r="B96" s="129" t="s">
        <v>95</v>
      </c>
      <c r="C96" s="130"/>
      <c r="D96" s="90" t="s">
        <v>194</v>
      </c>
      <c r="E96" s="91"/>
      <c r="F96" s="91"/>
      <c r="G96" s="92" t="s">
        <v>148</v>
      </c>
      <c r="H96" s="119">
        <v>1</v>
      </c>
      <c r="I96" s="94">
        <v>100</v>
      </c>
      <c r="J96" s="95"/>
      <c r="K96" s="91">
        <v>1</v>
      </c>
      <c r="L96" s="94">
        <v>100</v>
      </c>
      <c r="M96" s="94">
        <v>100</v>
      </c>
      <c r="N96" s="94">
        <f t="shared" si="1"/>
        <v>0</v>
      </c>
      <c r="O96" s="91"/>
      <c r="P96" s="91"/>
    </row>
    <row r="97" spans="1:16" ht="15">
      <c r="A97" s="87">
        <v>32</v>
      </c>
      <c r="B97" s="89" t="s">
        <v>96</v>
      </c>
      <c r="C97" s="89"/>
      <c r="D97" s="90" t="s">
        <v>195</v>
      </c>
      <c r="E97" s="91"/>
      <c r="F97" s="91"/>
      <c r="G97" s="92" t="s">
        <v>148</v>
      </c>
      <c r="H97" s="119">
        <v>2</v>
      </c>
      <c r="I97" s="94">
        <v>192</v>
      </c>
      <c r="J97" s="95"/>
      <c r="K97" s="91">
        <v>2</v>
      </c>
      <c r="L97" s="94">
        <v>192</v>
      </c>
      <c r="M97" s="94">
        <v>192</v>
      </c>
      <c r="N97" s="94">
        <f t="shared" si="1"/>
        <v>0</v>
      </c>
      <c r="O97" s="91"/>
      <c r="P97" s="91"/>
    </row>
    <row r="98" spans="1:16" ht="15">
      <c r="A98" s="87">
        <v>33</v>
      </c>
      <c r="B98" s="88" t="s">
        <v>97</v>
      </c>
      <c r="C98" s="89"/>
      <c r="D98" s="90" t="s">
        <v>196</v>
      </c>
      <c r="E98" s="91"/>
      <c r="F98" s="91"/>
      <c r="G98" s="92" t="s">
        <v>148</v>
      </c>
      <c r="H98" s="119">
        <v>1</v>
      </c>
      <c r="I98" s="94">
        <v>220</v>
      </c>
      <c r="J98" s="95"/>
      <c r="K98" s="91">
        <v>1</v>
      </c>
      <c r="L98" s="94">
        <v>220</v>
      </c>
      <c r="M98" s="94">
        <v>220</v>
      </c>
      <c r="N98" s="94">
        <f t="shared" si="1"/>
        <v>0</v>
      </c>
      <c r="O98" s="91"/>
      <c r="P98" s="91"/>
    </row>
    <row r="99" spans="1:16" ht="15">
      <c r="A99" s="87">
        <v>34</v>
      </c>
      <c r="B99" s="88" t="s">
        <v>165</v>
      </c>
      <c r="C99" s="89"/>
      <c r="D99" s="90" t="s">
        <v>197</v>
      </c>
      <c r="E99" s="91"/>
      <c r="F99" s="91"/>
      <c r="G99" s="92" t="s">
        <v>148</v>
      </c>
      <c r="H99" s="119">
        <v>1</v>
      </c>
      <c r="I99" s="94">
        <v>114</v>
      </c>
      <c r="J99" s="95"/>
      <c r="K99" s="91">
        <v>1</v>
      </c>
      <c r="L99" s="94">
        <v>114</v>
      </c>
      <c r="M99" s="94">
        <v>114</v>
      </c>
      <c r="N99" s="94">
        <f t="shared" si="1"/>
        <v>0</v>
      </c>
      <c r="O99" s="91"/>
      <c r="P99" s="91"/>
    </row>
    <row r="100" spans="1:16" ht="15">
      <c r="A100" s="87">
        <v>35</v>
      </c>
      <c r="B100" s="88" t="s">
        <v>159</v>
      </c>
      <c r="C100" s="89"/>
      <c r="D100" s="90" t="s">
        <v>198</v>
      </c>
      <c r="E100" s="91"/>
      <c r="F100" s="91"/>
      <c r="G100" s="92" t="s">
        <v>148</v>
      </c>
      <c r="H100" s="119">
        <v>1</v>
      </c>
      <c r="I100" s="94">
        <v>30</v>
      </c>
      <c r="J100" s="95"/>
      <c r="K100" s="91">
        <v>1</v>
      </c>
      <c r="L100" s="94">
        <v>30</v>
      </c>
      <c r="M100" s="94">
        <v>30</v>
      </c>
      <c r="N100" s="94">
        <f t="shared" si="1"/>
        <v>0</v>
      </c>
      <c r="O100" s="91"/>
      <c r="P100" s="91"/>
    </row>
    <row r="101" spans="1:16" ht="15">
      <c r="A101" s="91"/>
      <c r="B101" s="131" t="s">
        <v>99</v>
      </c>
      <c r="C101" s="91"/>
      <c r="D101" s="91"/>
      <c r="E101" s="91"/>
      <c r="F101" s="91"/>
      <c r="G101" s="91"/>
      <c r="H101" s="119"/>
      <c r="I101" s="117">
        <f>SUM(I71:I100)</f>
        <v>7881</v>
      </c>
      <c r="J101" s="91"/>
      <c r="K101" s="91"/>
      <c r="L101" s="117">
        <f>SUM(L71:L100)</f>
        <v>7881</v>
      </c>
      <c r="M101" s="117">
        <f>SUM(M71:M100)</f>
        <v>7881</v>
      </c>
      <c r="N101" s="117">
        <f>SUM(N71:N100)</f>
        <v>0</v>
      </c>
      <c r="O101" s="91"/>
      <c r="P101" s="91"/>
    </row>
    <row r="102" spans="1:16" ht="15">
      <c r="A102" s="132"/>
      <c r="B102" s="133" t="s">
        <v>158</v>
      </c>
      <c r="C102" s="132"/>
      <c r="D102" s="132"/>
      <c r="E102" s="132"/>
      <c r="F102" s="132"/>
      <c r="G102" s="132"/>
      <c r="H102" s="94"/>
      <c r="I102" s="117">
        <v>687906.5</v>
      </c>
      <c r="J102" s="132"/>
      <c r="K102" s="132"/>
      <c r="L102" s="117">
        <v>687906.5</v>
      </c>
      <c r="M102" s="117">
        <v>352726.62</v>
      </c>
      <c r="N102" s="117">
        <v>355179.88</v>
      </c>
      <c r="O102" s="132"/>
      <c r="P102" s="132"/>
    </row>
    <row r="103" spans="1:16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5" spans="1:2" ht="18.75">
      <c r="A105" s="134"/>
      <c r="B105" t="s">
        <v>365</v>
      </c>
    </row>
    <row r="107" spans="1:7" ht="18.75">
      <c r="A107" s="134"/>
      <c r="B107" t="s">
        <v>366</v>
      </c>
      <c r="G107" t="s">
        <v>367</v>
      </c>
    </row>
    <row r="108" spans="2:7" ht="15">
      <c r="B108" t="s">
        <v>368</v>
      </c>
      <c r="G108" t="s">
        <v>369</v>
      </c>
    </row>
    <row r="109" spans="1:7" ht="18.75">
      <c r="A109" s="134"/>
      <c r="B109" t="s">
        <v>370</v>
      </c>
      <c r="G109" t="s">
        <v>371</v>
      </c>
    </row>
    <row r="110" ht="15">
      <c r="G110" t="s">
        <v>372</v>
      </c>
    </row>
    <row r="111" spans="1:7" ht="18.75">
      <c r="A111" s="134"/>
      <c r="G111" t="s">
        <v>373</v>
      </c>
    </row>
    <row r="113" ht="18.75">
      <c r="A113" s="134"/>
    </row>
    <row r="115" ht="18.75">
      <c r="A115" s="134"/>
    </row>
    <row r="116" ht="18.75">
      <c r="A116" s="134"/>
    </row>
    <row r="118" ht="18.75">
      <c r="B118" s="134"/>
    </row>
    <row r="121" spans="1:9" ht="18.75" customHeight="1">
      <c r="A121" s="136"/>
      <c r="B121" s="136"/>
      <c r="C121" s="136"/>
      <c r="D121" s="136"/>
      <c r="E121" s="136"/>
      <c r="F121" s="136"/>
      <c r="G121" s="136"/>
      <c r="H121" s="136"/>
      <c r="I121" s="136"/>
    </row>
    <row r="123" ht="18.75">
      <c r="A123" s="134"/>
    </row>
    <row r="124" ht="18.75">
      <c r="A124" s="134"/>
    </row>
    <row r="126" ht="18.75">
      <c r="A126" s="134"/>
    </row>
    <row r="127" ht="18.75">
      <c r="A127" s="134"/>
    </row>
    <row r="128" ht="18.75">
      <c r="A128" s="134"/>
    </row>
    <row r="129" ht="18.75">
      <c r="A129" s="134"/>
    </row>
    <row r="130" ht="18.75">
      <c r="A130" s="134"/>
    </row>
    <row r="131" ht="18.75">
      <c r="A131" s="134"/>
    </row>
    <row r="132" ht="18.75">
      <c r="A132" s="134"/>
    </row>
  </sheetData>
  <sheetProtection selectLockedCells="1" selectUnlockedCells="1"/>
  <mergeCells count="9">
    <mergeCell ref="A2:A3"/>
    <mergeCell ref="G2:G3"/>
    <mergeCell ref="H2:I2"/>
    <mergeCell ref="J2:J3"/>
    <mergeCell ref="P2:P3"/>
    <mergeCell ref="D2:F2"/>
    <mergeCell ref="C2:C3"/>
    <mergeCell ref="B2:B3"/>
    <mergeCell ref="K2:O2"/>
  </mergeCell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workbookViewId="0" topLeftCell="A1">
      <selection activeCell="V42" sqref="V42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6.7109375" style="0" customWidth="1"/>
    <col min="4" max="4" width="9.8515625" style="0" customWidth="1"/>
    <col min="5" max="5" width="5.421875" style="0" customWidth="1"/>
    <col min="6" max="6" width="6.140625" style="0" customWidth="1"/>
    <col min="7" max="7" width="4.00390625" style="0" customWidth="1"/>
    <col min="8" max="8" width="6.57421875" style="0" customWidth="1"/>
    <col min="9" max="9" width="10.8515625" style="0" customWidth="1"/>
    <col min="10" max="10" width="6.00390625" style="0" customWidth="1"/>
    <col min="11" max="11" width="6.8515625" style="0" customWidth="1"/>
    <col min="12" max="12" width="10.8515625" style="0" customWidth="1"/>
    <col min="13" max="13" width="12.7109375" style="0" customWidth="1"/>
    <col min="14" max="14" width="11.00390625" style="0" customWidth="1"/>
    <col min="15" max="16" width="6.421875" style="0" customWidth="1"/>
  </cols>
  <sheetData>
    <row r="1" spans="1:18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351</v>
      </c>
      <c r="O1" s="4"/>
      <c r="P1" s="4"/>
      <c r="Q1" s="4"/>
      <c r="R1" s="4"/>
    </row>
    <row r="2" spans="1:18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159" t="s">
        <v>0</v>
      </c>
      <c r="B3" s="159" t="s">
        <v>1</v>
      </c>
      <c r="C3" s="159" t="s">
        <v>143</v>
      </c>
      <c r="D3" s="161" t="s">
        <v>2</v>
      </c>
      <c r="E3" s="161"/>
      <c r="F3" s="161"/>
      <c r="G3" s="159" t="s">
        <v>6</v>
      </c>
      <c r="H3" s="162" t="s">
        <v>7</v>
      </c>
      <c r="I3" s="163"/>
      <c r="J3" s="159" t="s">
        <v>9</v>
      </c>
      <c r="K3" s="160" t="s">
        <v>10</v>
      </c>
      <c r="L3" s="160"/>
      <c r="M3" s="160"/>
      <c r="N3" s="160"/>
      <c r="O3" s="160"/>
      <c r="P3" s="150" t="s">
        <v>350</v>
      </c>
      <c r="Q3" s="4"/>
      <c r="R3" s="4"/>
    </row>
    <row r="4" spans="1:18" ht="90">
      <c r="A4" s="159"/>
      <c r="B4" s="159"/>
      <c r="C4" s="159"/>
      <c r="D4" s="8" t="s">
        <v>3</v>
      </c>
      <c r="E4" s="8" t="s">
        <v>4</v>
      </c>
      <c r="F4" s="8" t="s">
        <v>5</v>
      </c>
      <c r="G4" s="159"/>
      <c r="H4" s="8" t="s">
        <v>8</v>
      </c>
      <c r="I4" s="8" t="s">
        <v>145</v>
      </c>
      <c r="J4" s="159"/>
      <c r="K4" s="8" t="s">
        <v>8</v>
      </c>
      <c r="L4" s="8" t="s">
        <v>11</v>
      </c>
      <c r="M4" s="8" t="s">
        <v>27</v>
      </c>
      <c r="N4" s="8" t="s">
        <v>28</v>
      </c>
      <c r="O4" s="8" t="s">
        <v>29</v>
      </c>
      <c r="P4" s="150"/>
      <c r="Q4" s="4"/>
      <c r="R4" s="4"/>
    </row>
    <row r="5" spans="1:18" ht="15">
      <c r="A5" s="8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23</v>
      </c>
      <c r="N5" s="8" t="s">
        <v>24</v>
      </c>
      <c r="O5" s="8" t="s">
        <v>25</v>
      </c>
      <c r="P5" s="8" t="s">
        <v>26</v>
      </c>
      <c r="Q5" s="4"/>
      <c r="R5" s="4"/>
    </row>
    <row r="6" spans="1:18" ht="15">
      <c r="A6" s="4"/>
      <c r="B6" s="40" t="s">
        <v>327</v>
      </c>
      <c r="C6" s="4"/>
      <c r="D6" s="4"/>
      <c r="E6" s="4"/>
      <c r="F6" s="4"/>
      <c r="G6" s="4"/>
      <c r="H6" s="4"/>
      <c r="I6" s="4"/>
      <c r="J6" s="5"/>
      <c r="K6" s="5"/>
      <c r="L6" s="13"/>
      <c r="M6" s="13"/>
      <c r="N6" s="13"/>
      <c r="O6" s="5"/>
      <c r="P6" s="5"/>
      <c r="Q6" s="4"/>
      <c r="R6" s="4"/>
    </row>
    <row r="7" spans="1:18" ht="15">
      <c r="A7" s="4"/>
      <c r="B7" s="41" t="s">
        <v>328</v>
      </c>
      <c r="C7" s="4"/>
      <c r="D7" s="4"/>
      <c r="E7" s="4"/>
      <c r="F7" s="4"/>
      <c r="G7" s="4"/>
      <c r="H7" s="4"/>
      <c r="I7" s="4"/>
      <c r="J7" s="5"/>
      <c r="K7" s="5"/>
      <c r="L7" s="13"/>
      <c r="M7" s="13"/>
      <c r="N7" s="13"/>
      <c r="O7" s="5"/>
      <c r="P7" s="23"/>
      <c r="Q7" s="4"/>
      <c r="R7" s="4"/>
    </row>
    <row r="8" spans="1:18" ht="15">
      <c r="A8" s="20"/>
      <c r="B8" s="42" t="s">
        <v>322</v>
      </c>
      <c r="C8" s="11"/>
      <c r="D8" s="11"/>
      <c r="E8" s="6"/>
      <c r="F8" s="6"/>
      <c r="G8" s="6"/>
      <c r="H8" s="6"/>
      <c r="I8" s="6"/>
      <c r="J8" s="6"/>
      <c r="K8" s="6"/>
      <c r="L8" s="14"/>
      <c r="M8" s="14"/>
      <c r="N8" s="14"/>
      <c r="O8" s="6"/>
      <c r="P8" s="6"/>
      <c r="Q8" s="4"/>
      <c r="R8" s="4"/>
    </row>
    <row r="9" spans="1:18" ht="15">
      <c r="A9" s="20">
        <v>1</v>
      </c>
      <c r="B9" s="26" t="s">
        <v>98</v>
      </c>
      <c r="C9" s="43" t="s">
        <v>166</v>
      </c>
      <c r="D9" s="43">
        <v>10310004</v>
      </c>
      <c r="E9" s="6"/>
      <c r="F9" s="6"/>
      <c r="G9" s="6" t="s">
        <v>149</v>
      </c>
      <c r="H9" s="6">
        <v>1</v>
      </c>
      <c r="I9" s="14">
        <v>1548820</v>
      </c>
      <c r="J9" s="7"/>
      <c r="K9" s="6">
        <v>1</v>
      </c>
      <c r="L9" s="14">
        <v>1548820</v>
      </c>
      <c r="M9" s="14">
        <v>1278485.32</v>
      </c>
      <c r="N9" s="14">
        <f>L9-M9</f>
        <v>270334.67999999993</v>
      </c>
      <c r="O9" s="6"/>
      <c r="P9" s="6"/>
      <c r="Q9" s="4"/>
      <c r="R9" s="4"/>
    </row>
    <row r="10" spans="1:18" ht="15">
      <c r="A10" s="6"/>
      <c r="B10" s="35" t="s">
        <v>99</v>
      </c>
      <c r="C10" s="15"/>
      <c r="D10" s="15"/>
      <c r="E10" s="6"/>
      <c r="F10" s="6"/>
      <c r="G10" s="6"/>
      <c r="H10" s="6"/>
      <c r="I10" s="37">
        <f>I9</f>
        <v>1548820</v>
      </c>
      <c r="J10" s="44"/>
      <c r="K10" s="45"/>
      <c r="L10" s="37">
        <f>L9</f>
        <v>1548820</v>
      </c>
      <c r="M10" s="37">
        <f>M9</f>
        <v>1278485.32</v>
      </c>
      <c r="N10" s="37">
        <f>N9</f>
        <v>270334.67999999993</v>
      </c>
      <c r="O10" s="6"/>
      <c r="P10" s="143" t="s">
        <v>352</v>
      </c>
      <c r="Q10" s="4"/>
      <c r="R10" s="4"/>
    </row>
    <row r="11" spans="1:18" ht="15">
      <c r="A11" s="20"/>
      <c r="B11" s="42" t="s">
        <v>323</v>
      </c>
      <c r="C11" s="11"/>
      <c r="D11" s="11"/>
      <c r="E11" s="6"/>
      <c r="F11" s="6"/>
      <c r="G11" s="6"/>
      <c r="H11" s="6"/>
      <c r="I11" s="14"/>
      <c r="J11" s="7"/>
      <c r="K11" s="6"/>
      <c r="L11" s="14"/>
      <c r="M11" s="14"/>
      <c r="N11" s="14"/>
      <c r="O11" s="6"/>
      <c r="P11" s="142" t="s">
        <v>353</v>
      </c>
      <c r="Q11" s="4"/>
      <c r="R11" s="4"/>
    </row>
    <row r="12" spans="1:18" ht="15">
      <c r="A12" s="20">
        <v>1</v>
      </c>
      <c r="B12" s="3" t="s">
        <v>100</v>
      </c>
      <c r="C12" s="22">
        <v>2005</v>
      </c>
      <c r="D12" s="22">
        <v>10490031</v>
      </c>
      <c r="E12" s="6"/>
      <c r="F12" s="6"/>
      <c r="G12" s="6" t="s">
        <v>148</v>
      </c>
      <c r="H12" s="6">
        <v>1</v>
      </c>
      <c r="I12" s="14">
        <v>375</v>
      </c>
      <c r="J12" s="7"/>
      <c r="K12" s="6">
        <v>1</v>
      </c>
      <c r="L12" s="14">
        <v>375</v>
      </c>
      <c r="M12" s="14">
        <v>375</v>
      </c>
      <c r="N12" s="14">
        <f aca="true" t="shared" si="0" ref="N12:N26">L12-M12</f>
        <v>0</v>
      </c>
      <c r="O12" s="6"/>
      <c r="P12" s="142" t="s">
        <v>361</v>
      </c>
      <c r="Q12" s="4"/>
      <c r="R12" s="4"/>
    </row>
    <row r="13" spans="1:18" ht="15">
      <c r="A13" s="20">
        <v>3</v>
      </c>
      <c r="B13" s="3" t="s">
        <v>101</v>
      </c>
      <c r="C13" s="22"/>
      <c r="D13" s="22">
        <v>10490033</v>
      </c>
      <c r="E13" s="6"/>
      <c r="F13" s="6"/>
      <c r="G13" s="6" t="s">
        <v>148</v>
      </c>
      <c r="H13" s="6">
        <v>1</v>
      </c>
      <c r="I13" s="14">
        <v>12648</v>
      </c>
      <c r="J13" s="7"/>
      <c r="K13" s="6">
        <v>1</v>
      </c>
      <c r="L13" s="14">
        <v>12648</v>
      </c>
      <c r="M13" s="14">
        <v>12648</v>
      </c>
      <c r="N13" s="14">
        <f t="shared" si="0"/>
        <v>0</v>
      </c>
      <c r="O13" s="6"/>
      <c r="P13" s="142" t="s">
        <v>363</v>
      </c>
      <c r="Q13" s="4"/>
      <c r="R13" s="4"/>
    </row>
    <row r="14" spans="1:18" ht="15">
      <c r="A14" s="20">
        <v>4</v>
      </c>
      <c r="B14" s="3" t="s">
        <v>102</v>
      </c>
      <c r="C14" s="22"/>
      <c r="D14" s="22">
        <v>10490033</v>
      </c>
      <c r="E14" s="6"/>
      <c r="F14" s="6"/>
      <c r="G14" s="6" t="s">
        <v>148</v>
      </c>
      <c r="H14" s="6">
        <v>1</v>
      </c>
      <c r="I14" s="14">
        <v>1057</v>
      </c>
      <c r="J14" s="7"/>
      <c r="K14" s="6">
        <v>1</v>
      </c>
      <c r="L14" s="14">
        <v>1057</v>
      </c>
      <c r="M14" s="14">
        <v>1057</v>
      </c>
      <c r="N14" s="14">
        <f t="shared" si="0"/>
        <v>0</v>
      </c>
      <c r="O14" s="6"/>
      <c r="P14" s="6"/>
      <c r="Q14" s="4"/>
      <c r="R14" s="4"/>
    </row>
    <row r="15" spans="1:18" ht="15">
      <c r="A15" s="20">
        <v>6</v>
      </c>
      <c r="B15" s="3" t="s">
        <v>103</v>
      </c>
      <c r="C15" s="22">
        <v>1521</v>
      </c>
      <c r="D15" s="22">
        <v>10490035</v>
      </c>
      <c r="E15" s="6"/>
      <c r="F15" s="6"/>
      <c r="G15" s="6" t="s">
        <v>148</v>
      </c>
      <c r="H15" s="6">
        <v>1</v>
      </c>
      <c r="I15" s="14">
        <v>1521</v>
      </c>
      <c r="J15" s="7"/>
      <c r="K15" s="6">
        <v>1</v>
      </c>
      <c r="L15" s="14">
        <v>1521</v>
      </c>
      <c r="M15" s="14">
        <v>1521</v>
      </c>
      <c r="N15" s="14">
        <f t="shared" si="0"/>
        <v>0</v>
      </c>
      <c r="O15" s="6"/>
      <c r="P15" s="6"/>
      <c r="Q15" s="4"/>
      <c r="R15" s="4"/>
    </row>
    <row r="16" spans="1:18" ht="15">
      <c r="A16" s="20">
        <v>7</v>
      </c>
      <c r="B16" s="3" t="s">
        <v>104</v>
      </c>
      <c r="C16" s="22">
        <v>2007</v>
      </c>
      <c r="D16" s="22">
        <v>10490036</v>
      </c>
      <c r="E16" s="6"/>
      <c r="F16" s="6"/>
      <c r="G16" s="6" t="s">
        <v>148</v>
      </c>
      <c r="H16" s="6">
        <v>1</v>
      </c>
      <c r="I16" s="14">
        <v>1360</v>
      </c>
      <c r="J16" s="7"/>
      <c r="K16" s="6">
        <v>1</v>
      </c>
      <c r="L16" s="14">
        <v>1360</v>
      </c>
      <c r="M16" s="14">
        <v>1360</v>
      </c>
      <c r="N16" s="14">
        <f t="shared" si="0"/>
        <v>0</v>
      </c>
      <c r="O16" s="6"/>
      <c r="P16" s="6"/>
      <c r="Q16" s="4"/>
      <c r="R16" s="4"/>
    </row>
    <row r="17" spans="1:18" ht="15">
      <c r="A17" s="20">
        <v>8</v>
      </c>
      <c r="B17" s="3" t="s">
        <v>105</v>
      </c>
      <c r="C17" s="22">
        <v>2007</v>
      </c>
      <c r="D17" s="22">
        <v>10490037</v>
      </c>
      <c r="E17" s="6"/>
      <c r="F17" s="6"/>
      <c r="G17" s="6" t="s">
        <v>148</v>
      </c>
      <c r="H17" s="6">
        <v>1</v>
      </c>
      <c r="I17" s="14">
        <v>320</v>
      </c>
      <c r="J17" s="7"/>
      <c r="K17" s="6">
        <v>1</v>
      </c>
      <c r="L17" s="14">
        <v>320</v>
      </c>
      <c r="M17" s="14">
        <v>320</v>
      </c>
      <c r="N17" s="14">
        <f t="shared" si="0"/>
        <v>0</v>
      </c>
      <c r="O17" s="6"/>
      <c r="P17" s="6"/>
      <c r="Q17" s="4"/>
      <c r="R17" s="4"/>
    </row>
    <row r="18" spans="1:18" ht="15">
      <c r="A18" s="20">
        <v>9</v>
      </c>
      <c r="B18" s="3" t="s">
        <v>106</v>
      </c>
      <c r="C18" s="22">
        <v>2007</v>
      </c>
      <c r="D18" s="22">
        <v>10490038</v>
      </c>
      <c r="E18" s="6"/>
      <c r="F18" s="6"/>
      <c r="G18" s="6" t="s">
        <v>148</v>
      </c>
      <c r="H18" s="6">
        <v>1</v>
      </c>
      <c r="I18" s="14">
        <v>4500</v>
      </c>
      <c r="J18" s="7"/>
      <c r="K18" s="6">
        <v>1</v>
      </c>
      <c r="L18" s="14">
        <v>4500</v>
      </c>
      <c r="M18" s="14">
        <v>4500</v>
      </c>
      <c r="N18" s="14">
        <f t="shared" si="0"/>
        <v>0</v>
      </c>
      <c r="O18" s="6"/>
      <c r="P18" s="6"/>
      <c r="Q18" s="4"/>
      <c r="R18" s="4"/>
    </row>
    <row r="19" spans="1:18" ht="15">
      <c r="A19" s="20">
        <v>10</v>
      </c>
      <c r="B19" s="28" t="s">
        <v>107</v>
      </c>
      <c r="C19" s="46">
        <v>2007</v>
      </c>
      <c r="D19" s="46">
        <v>10490039</v>
      </c>
      <c r="E19" s="6"/>
      <c r="F19" s="6"/>
      <c r="G19" s="6" t="s">
        <v>148</v>
      </c>
      <c r="H19" s="6">
        <v>1</v>
      </c>
      <c r="I19" s="14">
        <v>7500</v>
      </c>
      <c r="J19" s="7"/>
      <c r="K19" s="6">
        <v>1</v>
      </c>
      <c r="L19" s="14">
        <v>7500</v>
      </c>
      <c r="M19" s="14">
        <v>7500</v>
      </c>
      <c r="N19" s="14">
        <f t="shared" si="0"/>
        <v>0</v>
      </c>
      <c r="O19" s="6"/>
      <c r="P19" s="6"/>
      <c r="Q19" s="4"/>
      <c r="R19" s="4"/>
    </row>
    <row r="20" spans="1:18" ht="15">
      <c r="A20" s="20">
        <v>11</v>
      </c>
      <c r="B20" s="28" t="s">
        <v>108</v>
      </c>
      <c r="C20" s="46">
        <v>2009</v>
      </c>
      <c r="D20" s="46">
        <v>10490040</v>
      </c>
      <c r="E20" s="6"/>
      <c r="F20" s="6"/>
      <c r="G20" s="6" t="s">
        <v>148</v>
      </c>
      <c r="H20" s="6">
        <v>1</v>
      </c>
      <c r="I20" s="14">
        <v>801.9</v>
      </c>
      <c r="J20" s="7"/>
      <c r="K20" s="6">
        <v>1</v>
      </c>
      <c r="L20" s="14">
        <v>801.9</v>
      </c>
      <c r="M20" s="14">
        <v>801.9</v>
      </c>
      <c r="N20" s="14">
        <f t="shared" si="0"/>
        <v>0</v>
      </c>
      <c r="O20" s="6"/>
      <c r="P20" s="6"/>
      <c r="Q20" s="4"/>
      <c r="R20" s="4"/>
    </row>
    <row r="21" spans="1:18" ht="15">
      <c r="A21" s="20">
        <v>12</v>
      </c>
      <c r="B21" s="28" t="s">
        <v>109</v>
      </c>
      <c r="C21" s="46">
        <v>2009</v>
      </c>
      <c r="D21" s="46">
        <v>10490041</v>
      </c>
      <c r="E21" s="6"/>
      <c r="F21" s="6"/>
      <c r="G21" s="6" t="s">
        <v>148</v>
      </c>
      <c r="H21" s="6">
        <v>1</v>
      </c>
      <c r="I21" s="14">
        <v>1870</v>
      </c>
      <c r="J21" s="7"/>
      <c r="K21" s="6">
        <v>1</v>
      </c>
      <c r="L21" s="14">
        <v>1870</v>
      </c>
      <c r="M21" s="14">
        <v>1870</v>
      </c>
      <c r="N21" s="14">
        <f t="shared" si="0"/>
        <v>0</v>
      </c>
      <c r="O21" s="6"/>
      <c r="P21" s="6"/>
      <c r="Q21" s="4"/>
      <c r="R21" s="4"/>
    </row>
    <row r="22" spans="1:18" ht="15">
      <c r="A22" s="20">
        <v>13</v>
      </c>
      <c r="B22" s="28" t="s">
        <v>110</v>
      </c>
      <c r="C22" s="46">
        <v>2009</v>
      </c>
      <c r="D22" s="46">
        <v>10490042</v>
      </c>
      <c r="E22" s="6"/>
      <c r="F22" s="6"/>
      <c r="G22" s="6" t="s">
        <v>148</v>
      </c>
      <c r="H22" s="6">
        <v>1</v>
      </c>
      <c r="I22" s="14">
        <v>733.5</v>
      </c>
      <c r="J22" s="7"/>
      <c r="K22" s="6">
        <v>1</v>
      </c>
      <c r="L22" s="14">
        <v>733.5</v>
      </c>
      <c r="M22" s="14">
        <v>733.5</v>
      </c>
      <c r="N22" s="14">
        <f t="shared" si="0"/>
        <v>0</v>
      </c>
      <c r="O22" s="6"/>
      <c r="P22" s="6"/>
      <c r="Q22" s="4"/>
      <c r="R22" s="4"/>
    </row>
    <row r="23" spans="1:18" ht="15">
      <c r="A23" s="20">
        <v>14</v>
      </c>
      <c r="B23" s="28" t="s">
        <v>111</v>
      </c>
      <c r="C23" s="46">
        <v>2009</v>
      </c>
      <c r="D23" s="46">
        <v>10480025</v>
      </c>
      <c r="E23" s="6"/>
      <c r="F23" s="6"/>
      <c r="G23" s="6" t="s">
        <v>148</v>
      </c>
      <c r="H23" s="6">
        <v>1</v>
      </c>
      <c r="I23" s="14">
        <v>2800</v>
      </c>
      <c r="J23" s="7"/>
      <c r="K23" s="6">
        <v>1</v>
      </c>
      <c r="L23" s="14">
        <v>2800</v>
      </c>
      <c r="M23" s="14">
        <v>2800</v>
      </c>
      <c r="N23" s="14">
        <f t="shared" si="0"/>
        <v>0</v>
      </c>
      <c r="O23" s="6"/>
      <c r="P23" s="6"/>
      <c r="Q23" s="4"/>
      <c r="R23" s="4"/>
    </row>
    <row r="24" spans="1:18" ht="15">
      <c r="A24" s="20">
        <v>15</v>
      </c>
      <c r="B24" s="28" t="s">
        <v>112</v>
      </c>
      <c r="C24" s="46"/>
      <c r="D24" s="46">
        <v>10480022</v>
      </c>
      <c r="E24" s="6"/>
      <c r="F24" s="6"/>
      <c r="G24" s="6" t="s">
        <v>148</v>
      </c>
      <c r="H24" s="6">
        <v>1</v>
      </c>
      <c r="I24" s="14">
        <v>300</v>
      </c>
      <c r="J24" s="7"/>
      <c r="K24" s="6">
        <v>1</v>
      </c>
      <c r="L24" s="14">
        <v>300</v>
      </c>
      <c r="M24" s="14">
        <v>300</v>
      </c>
      <c r="N24" s="14">
        <f t="shared" si="0"/>
        <v>0</v>
      </c>
      <c r="O24" s="6"/>
      <c r="P24" s="6"/>
      <c r="Q24" s="4"/>
      <c r="R24" s="4"/>
    </row>
    <row r="25" spans="1:18" ht="15">
      <c r="A25" s="20">
        <v>16</v>
      </c>
      <c r="B25" s="47" t="s">
        <v>113</v>
      </c>
      <c r="C25" s="46">
        <v>2016</v>
      </c>
      <c r="D25" s="46">
        <v>10490044</v>
      </c>
      <c r="E25" s="6"/>
      <c r="F25" s="6"/>
      <c r="G25" s="6" t="s">
        <v>148</v>
      </c>
      <c r="H25" s="6">
        <v>2</v>
      </c>
      <c r="I25" s="14">
        <v>10200</v>
      </c>
      <c r="J25" s="7"/>
      <c r="K25" s="6">
        <v>2</v>
      </c>
      <c r="L25" s="14">
        <v>10200</v>
      </c>
      <c r="M25" s="14">
        <v>2295</v>
      </c>
      <c r="N25" s="14">
        <f t="shared" si="0"/>
        <v>7905</v>
      </c>
      <c r="O25" s="6">
        <v>7.5</v>
      </c>
      <c r="P25" s="6"/>
      <c r="Q25" s="4"/>
      <c r="R25" s="4"/>
    </row>
    <row r="26" spans="1:18" ht="15">
      <c r="A26" s="20">
        <v>17</v>
      </c>
      <c r="B26" s="46" t="s">
        <v>68</v>
      </c>
      <c r="C26" s="46">
        <v>2014</v>
      </c>
      <c r="D26" s="46">
        <v>10490043</v>
      </c>
      <c r="E26" s="6"/>
      <c r="F26" s="6"/>
      <c r="G26" s="6" t="s">
        <v>167</v>
      </c>
      <c r="H26" s="6">
        <v>28</v>
      </c>
      <c r="I26" s="14">
        <v>99995</v>
      </c>
      <c r="J26" s="6"/>
      <c r="K26" s="6">
        <v>28</v>
      </c>
      <c r="L26" s="14">
        <v>99995</v>
      </c>
      <c r="M26" s="14">
        <v>39998</v>
      </c>
      <c r="N26" s="14">
        <f t="shared" si="0"/>
        <v>59997</v>
      </c>
      <c r="O26" s="6">
        <v>10</v>
      </c>
      <c r="P26" s="6"/>
      <c r="Q26" s="4"/>
      <c r="R26" s="4"/>
    </row>
    <row r="27" spans="1:18" ht="15">
      <c r="A27" s="20"/>
      <c r="B27" s="46"/>
      <c r="C27" s="46"/>
      <c r="D27" s="46"/>
      <c r="E27" s="6"/>
      <c r="F27" s="6"/>
      <c r="G27" s="6"/>
      <c r="H27" s="6"/>
      <c r="I27" s="14"/>
      <c r="J27" s="6"/>
      <c r="K27" s="6"/>
      <c r="L27" s="14"/>
      <c r="M27" s="14"/>
      <c r="N27" s="14"/>
      <c r="O27" s="6"/>
      <c r="P27" s="6"/>
      <c r="Q27" s="4"/>
      <c r="R27" s="4"/>
    </row>
    <row r="28" spans="1:18" ht="15">
      <c r="A28" s="20"/>
      <c r="B28" s="48" t="s">
        <v>99</v>
      </c>
      <c r="C28" s="6"/>
      <c r="D28" s="6"/>
      <c r="E28" s="6"/>
      <c r="F28" s="6"/>
      <c r="G28" s="6"/>
      <c r="H28" s="6"/>
      <c r="I28" s="37">
        <f>SUM(I12:I26)</f>
        <v>145981.4</v>
      </c>
      <c r="J28" s="45"/>
      <c r="K28" s="45"/>
      <c r="L28" s="37">
        <f>SUM(L12:L26)</f>
        <v>145981.4</v>
      </c>
      <c r="M28" s="37">
        <f>SUM(M12:M26)</f>
        <v>78079.4</v>
      </c>
      <c r="N28" s="37">
        <f ca="1">SUM(N12:N103)</f>
        <v>67902</v>
      </c>
      <c r="O28" s="6"/>
      <c r="P28" s="6"/>
      <c r="Q28" s="4"/>
      <c r="R28" s="4"/>
    </row>
    <row r="29" spans="1:18" ht="15">
      <c r="A29" s="20"/>
      <c r="B29" s="42" t="s">
        <v>324</v>
      </c>
      <c r="C29" s="11"/>
      <c r="D29" s="11"/>
      <c r="E29" s="6"/>
      <c r="F29" s="6"/>
      <c r="G29" s="6"/>
      <c r="H29" s="6"/>
      <c r="I29" s="14"/>
      <c r="J29" s="7"/>
      <c r="K29" s="6"/>
      <c r="L29" s="14"/>
      <c r="M29" s="14"/>
      <c r="N29" s="14"/>
      <c r="O29" s="6"/>
      <c r="P29" s="6"/>
      <c r="Q29" s="4"/>
      <c r="R29" s="4"/>
    </row>
    <row r="30" spans="1:18" ht="15">
      <c r="A30" s="20">
        <v>1</v>
      </c>
      <c r="B30" s="3" t="s">
        <v>114</v>
      </c>
      <c r="C30" s="22">
        <v>2008</v>
      </c>
      <c r="D30" s="22">
        <v>11400001</v>
      </c>
      <c r="E30" s="6"/>
      <c r="F30" s="6"/>
      <c r="G30" s="6" t="s">
        <v>148</v>
      </c>
      <c r="H30" s="6">
        <v>1</v>
      </c>
      <c r="I30" s="14">
        <v>1723</v>
      </c>
      <c r="J30" s="7"/>
      <c r="K30" s="6">
        <v>1</v>
      </c>
      <c r="L30" s="14">
        <v>1723</v>
      </c>
      <c r="M30" s="14">
        <v>1723</v>
      </c>
      <c r="N30" s="14">
        <f aca="true" t="shared" si="1" ref="N30:N37">L30-M30</f>
        <v>0</v>
      </c>
      <c r="O30" s="6"/>
      <c r="P30" s="6"/>
      <c r="Q30" s="4"/>
      <c r="R30" s="4"/>
    </row>
    <row r="31" spans="1:18" ht="15">
      <c r="A31" s="20">
        <v>2</v>
      </c>
      <c r="B31" s="3" t="s">
        <v>115</v>
      </c>
      <c r="C31" s="22">
        <v>2008</v>
      </c>
      <c r="D31" s="22">
        <v>11400002</v>
      </c>
      <c r="E31" s="6"/>
      <c r="F31" s="6"/>
      <c r="G31" s="6" t="s">
        <v>148</v>
      </c>
      <c r="H31" s="6">
        <v>1</v>
      </c>
      <c r="I31" s="14">
        <v>1493</v>
      </c>
      <c r="J31" s="7"/>
      <c r="K31" s="6">
        <v>1</v>
      </c>
      <c r="L31" s="14">
        <v>1493</v>
      </c>
      <c r="M31" s="14">
        <v>1493</v>
      </c>
      <c r="N31" s="14">
        <f t="shared" si="1"/>
        <v>0</v>
      </c>
      <c r="O31" s="6"/>
      <c r="P31" s="6"/>
      <c r="Q31" s="4"/>
      <c r="R31" s="4"/>
    </row>
    <row r="32" spans="1:18" ht="15">
      <c r="A32" s="20">
        <v>3</v>
      </c>
      <c r="B32" s="3" t="s">
        <v>116</v>
      </c>
      <c r="C32" s="22">
        <v>2008</v>
      </c>
      <c r="D32" s="22">
        <v>11400003</v>
      </c>
      <c r="E32" s="6"/>
      <c r="F32" s="6"/>
      <c r="G32" s="6" t="s">
        <v>148</v>
      </c>
      <c r="H32" s="6">
        <v>6</v>
      </c>
      <c r="I32" s="14">
        <v>405</v>
      </c>
      <c r="J32" s="7"/>
      <c r="K32" s="6">
        <v>6</v>
      </c>
      <c r="L32" s="14">
        <v>405</v>
      </c>
      <c r="M32" s="14">
        <v>405</v>
      </c>
      <c r="N32" s="14">
        <f t="shared" si="1"/>
        <v>0</v>
      </c>
      <c r="O32" s="6"/>
      <c r="P32" s="6"/>
      <c r="Q32" s="4"/>
      <c r="R32" s="4"/>
    </row>
    <row r="33" spans="1:18" ht="15">
      <c r="A33" s="20">
        <v>4</v>
      </c>
      <c r="B33" s="3" t="s">
        <v>117</v>
      </c>
      <c r="C33" s="22">
        <v>2008</v>
      </c>
      <c r="D33" s="22">
        <v>11400004</v>
      </c>
      <c r="E33" s="6"/>
      <c r="F33" s="6"/>
      <c r="G33" s="6" t="s">
        <v>148</v>
      </c>
      <c r="H33" s="6">
        <v>16</v>
      </c>
      <c r="I33" s="14">
        <v>1838</v>
      </c>
      <c r="J33" s="7"/>
      <c r="K33" s="6">
        <v>16</v>
      </c>
      <c r="L33" s="14">
        <v>1838</v>
      </c>
      <c r="M33" s="14">
        <v>1838</v>
      </c>
      <c r="N33" s="14">
        <f t="shared" si="1"/>
        <v>0</v>
      </c>
      <c r="O33" s="6"/>
      <c r="P33" s="6"/>
      <c r="Q33" s="4"/>
      <c r="R33" s="4"/>
    </row>
    <row r="34" spans="1:18" ht="15">
      <c r="A34" s="20">
        <v>5</v>
      </c>
      <c r="B34" s="3" t="s">
        <v>118</v>
      </c>
      <c r="C34" s="22">
        <v>2008</v>
      </c>
      <c r="D34" s="22">
        <v>11400005</v>
      </c>
      <c r="E34" s="6"/>
      <c r="F34" s="6"/>
      <c r="G34" s="6" t="s">
        <v>148</v>
      </c>
      <c r="H34" s="6">
        <v>6</v>
      </c>
      <c r="I34" s="14">
        <v>1999</v>
      </c>
      <c r="J34" s="7"/>
      <c r="K34" s="6">
        <v>6</v>
      </c>
      <c r="L34" s="14">
        <v>1999</v>
      </c>
      <c r="M34" s="14">
        <v>1999</v>
      </c>
      <c r="N34" s="14">
        <f t="shared" si="1"/>
        <v>0</v>
      </c>
      <c r="O34" s="6"/>
      <c r="P34" s="6"/>
      <c r="Q34" s="4"/>
      <c r="R34" s="4"/>
    </row>
    <row r="35" spans="1:18" ht="15">
      <c r="A35" s="20">
        <v>6</v>
      </c>
      <c r="B35" s="3" t="s">
        <v>119</v>
      </c>
      <c r="C35" s="22">
        <v>2008</v>
      </c>
      <c r="D35" s="22">
        <v>11400006</v>
      </c>
      <c r="E35" s="6"/>
      <c r="F35" s="6"/>
      <c r="G35" s="6" t="s">
        <v>148</v>
      </c>
      <c r="H35" s="6">
        <v>8</v>
      </c>
      <c r="I35" s="14">
        <v>1953</v>
      </c>
      <c r="J35" s="7"/>
      <c r="K35" s="6">
        <v>8</v>
      </c>
      <c r="L35" s="14">
        <v>1953</v>
      </c>
      <c r="M35" s="14">
        <v>1953</v>
      </c>
      <c r="N35" s="14">
        <f t="shared" si="1"/>
        <v>0</v>
      </c>
      <c r="O35" s="6"/>
      <c r="P35" s="6"/>
      <c r="Q35" s="4"/>
      <c r="R35" s="4"/>
    </row>
    <row r="36" spans="1:18" ht="15">
      <c r="A36" s="20">
        <v>7</v>
      </c>
      <c r="B36" s="3" t="s">
        <v>120</v>
      </c>
      <c r="C36" s="22">
        <v>2008</v>
      </c>
      <c r="D36" s="22">
        <v>11400007</v>
      </c>
      <c r="E36" s="6"/>
      <c r="F36" s="6"/>
      <c r="G36" s="6" t="s">
        <v>148</v>
      </c>
      <c r="H36" s="6">
        <v>10</v>
      </c>
      <c r="I36" s="14">
        <v>780</v>
      </c>
      <c r="J36" s="7"/>
      <c r="K36" s="6">
        <v>10</v>
      </c>
      <c r="L36" s="14">
        <v>780</v>
      </c>
      <c r="M36" s="14">
        <v>780</v>
      </c>
      <c r="N36" s="14">
        <f t="shared" si="1"/>
        <v>0</v>
      </c>
      <c r="O36" s="6"/>
      <c r="P36" s="6"/>
      <c r="Q36" s="4"/>
      <c r="R36" s="4"/>
    </row>
    <row r="37" spans="1:18" ht="15">
      <c r="A37" s="20">
        <v>8</v>
      </c>
      <c r="B37" s="3" t="s">
        <v>121</v>
      </c>
      <c r="C37" s="22">
        <v>2008</v>
      </c>
      <c r="D37" s="22">
        <v>11400008</v>
      </c>
      <c r="E37" s="6"/>
      <c r="F37" s="6"/>
      <c r="G37" s="6" t="s">
        <v>148</v>
      </c>
      <c r="H37" s="6">
        <v>22</v>
      </c>
      <c r="I37" s="14">
        <v>440</v>
      </c>
      <c r="J37" s="7"/>
      <c r="K37" s="6">
        <v>22</v>
      </c>
      <c r="L37" s="14">
        <v>440</v>
      </c>
      <c r="M37" s="14">
        <v>440</v>
      </c>
      <c r="N37" s="14">
        <f t="shared" si="1"/>
        <v>0</v>
      </c>
      <c r="O37" s="6"/>
      <c r="P37" s="6"/>
      <c r="Q37" s="4"/>
      <c r="R37" s="4"/>
    </row>
    <row r="38" spans="1:18" ht="15">
      <c r="A38" s="20"/>
      <c r="B38" s="48" t="s">
        <v>99</v>
      </c>
      <c r="C38" s="22"/>
      <c r="D38" s="22"/>
      <c r="E38" s="6"/>
      <c r="F38" s="6"/>
      <c r="G38" s="6"/>
      <c r="H38" s="6"/>
      <c r="I38" s="37">
        <f>SUM(I30:I37)</f>
        <v>10631</v>
      </c>
      <c r="J38" s="44"/>
      <c r="K38" s="45"/>
      <c r="L38" s="37">
        <f>SUM(L30:L37)</f>
        <v>10631</v>
      </c>
      <c r="M38" s="37">
        <f>SUM(M30:M37)</f>
        <v>10631</v>
      </c>
      <c r="N38" s="37">
        <f>SUM(N30:N37)</f>
        <v>0</v>
      </c>
      <c r="O38" s="6"/>
      <c r="P38" s="6"/>
      <c r="Q38" s="4"/>
      <c r="R38" s="4"/>
    </row>
    <row r="39" spans="1:18" ht="15">
      <c r="A39" s="20"/>
      <c r="B39" s="42" t="s">
        <v>325</v>
      </c>
      <c r="C39" s="11"/>
      <c r="D39" s="11"/>
      <c r="E39" s="6"/>
      <c r="F39" s="6"/>
      <c r="G39" s="6"/>
      <c r="H39" s="6"/>
      <c r="I39" s="14"/>
      <c r="J39" s="7"/>
      <c r="K39" s="6"/>
      <c r="L39" s="14"/>
      <c r="M39" s="14"/>
      <c r="N39" s="14"/>
      <c r="O39" s="6"/>
      <c r="P39" s="6"/>
      <c r="Q39" s="4"/>
      <c r="R39" s="4"/>
    </row>
    <row r="40" spans="1:18" ht="15">
      <c r="A40" s="20">
        <v>1</v>
      </c>
      <c r="B40" s="26" t="s">
        <v>122</v>
      </c>
      <c r="C40" s="43"/>
      <c r="D40" s="43">
        <v>11300029</v>
      </c>
      <c r="E40" s="6"/>
      <c r="F40" s="6"/>
      <c r="G40" s="6" t="s">
        <v>148</v>
      </c>
      <c r="H40" s="6">
        <v>72</v>
      </c>
      <c r="I40" s="14">
        <v>216</v>
      </c>
      <c r="J40" s="7"/>
      <c r="K40" s="6">
        <v>72</v>
      </c>
      <c r="L40" s="14">
        <v>216</v>
      </c>
      <c r="M40" s="14">
        <v>216</v>
      </c>
      <c r="N40" s="14">
        <f aca="true" t="shared" si="2" ref="N40:N45">L40-M40</f>
        <v>0</v>
      </c>
      <c r="O40" s="6"/>
      <c r="P40" s="6"/>
      <c r="Q40" s="4"/>
      <c r="R40" s="4"/>
    </row>
    <row r="41" spans="1:18" ht="15">
      <c r="A41" s="20">
        <v>2</v>
      </c>
      <c r="B41" s="3" t="s">
        <v>329</v>
      </c>
      <c r="C41" s="22"/>
      <c r="D41" s="22">
        <v>11300030</v>
      </c>
      <c r="E41" s="6"/>
      <c r="F41" s="6"/>
      <c r="G41" s="6" t="s">
        <v>148</v>
      </c>
      <c r="H41" s="6">
        <v>1</v>
      </c>
      <c r="I41" s="14">
        <v>119.17</v>
      </c>
      <c r="J41" s="7"/>
      <c r="K41" s="6">
        <v>1</v>
      </c>
      <c r="L41" s="14">
        <v>119.17</v>
      </c>
      <c r="M41" s="14">
        <v>119.17</v>
      </c>
      <c r="N41" s="14">
        <f t="shared" si="2"/>
        <v>0</v>
      </c>
      <c r="O41" s="6"/>
      <c r="P41" s="6"/>
      <c r="Q41" s="4"/>
      <c r="R41" s="4"/>
    </row>
    <row r="42" spans="1:18" ht="15">
      <c r="A42" s="20">
        <v>3</v>
      </c>
      <c r="B42" s="3" t="s">
        <v>123</v>
      </c>
      <c r="C42" s="22"/>
      <c r="D42" s="22">
        <v>11300031</v>
      </c>
      <c r="E42" s="6"/>
      <c r="F42" s="6"/>
      <c r="G42" s="6" t="s">
        <v>148</v>
      </c>
      <c r="H42" s="6">
        <v>1</v>
      </c>
      <c r="I42" s="14">
        <v>180</v>
      </c>
      <c r="J42" s="7"/>
      <c r="K42" s="6">
        <v>1</v>
      </c>
      <c r="L42" s="14">
        <v>180</v>
      </c>
      <c r="M42" s="14">
        <v>180</v>
      </c>
      <c r="N42" s="14">
        <f t="shared" si="2"/>
        <v>0</v>
      </c>
      <c r="O42" s="6"/>
      <c r="P42" s="6"/>
      <c r="Q42" s="4"/>
      <c r="R42" s="4"/>
    </row>
    <row r="43" spans="1:18" ht="15">
      <c r="A43" s="20">
        <v>4</v>
      </c>
      <c r="B43" s="3" t="s">
        <v>124</v>
      </c>
      <c r="C43" s="22"/>
      <c r="D43" s="22">
        <v>11300032</v>
      </c>
      <c r="E43" s="6"/>
      <c r="F43" s="6"/>
      <c r="G43" s="6" t="s">
        <v>148</v>
      </c>
      <c r="H43" s="6">
        <v>1</v>
      </c>
      <c r="I43" s="14">
        <v>128.33</v>
      </c>
      <c r="J43" s="7"/>
      <c r="K43" s="6">
        <v>1</v>
      </c>
      <c r="L43" s="14">
        <v>128.33</v>
      </c>
      <c r="M43" s="14">
        <v>128.33</v>
      </c>
      <c r="N43" s="14">
        <f t="shared" si="2"/>
        <v>0</v>
      </c>
      <c r="O43" s="6"/>
      <c r="P43" s="6"/>
      <c r="Q43" s="4"/>
      <c r="R43" s="4"/>
    </row>
    <row r="44" spans="1:18" ht="15">
      <c r="A44" s="20">
        <v>5</v>
      </c>
      <c r="B44" s="3" t="s">
        <v>125</v>
      </c>
      <c r="C44" s="22"/>
      <c r="D44" s="22">
        <v>11300033</v>
      </c>
      <c r="E44" s="6"/>
      <c r="F44" s="6"/>
      <c r="G44" s="6" t="s">
        <v>148</v>
      </c>
      <c r="H44" s="6">
        <v>1</v>
      </c>
      <c r="I44" s="14">
        <v>59</v>
      </c>
      <c r="J44" s="7"/>
      <c r="K44" s="6">
        <v>1</v>
      </c>
      <c r="L44" s="14">
        <v>59</v>
      </c>
      <c r="M44" s="14">
        <v>59</v>
      </c>
      <c r="N44" s="14">
        <f t="shared" si="2"/>
        <v>0</v>
      </c>
      <c r="O44" s="6"/>
      <c r="P44" s="6"/>
      <c r="Q44" s="4"/>
      <c r="R44" s="4"/>
    </row>
    <row r="45" spans="1:18" ht="15">
      <c r="A45" s="20">
        <v>6</v>
      </c>
      <c r="B45" s="26" t="s">
        <v>126</v>
      </c>
      <c r="C45" s="43"/>
      <c r="D45" s="43">
        <v>11300034</v>
      </c>
      <c r="E45" s="6"/>
      <c r="F45" s="6"/>
      <c r="G45" s="6" t="s">
        <v>148</v>
      </c>
      <c r="H45" s="6">
        <v>1</v>
      </c>
      <c r="I45" s="14">
        <v>119.17</v>
      </c>
      <c r="J45" s="7"/>
      <c r="K45" s="6">
        <v>1</v>
      </c>
      <c r="L45" s="14">
        <v>119.17</v>
      </c>
      <c r="M45" s="14">
        <v>119.17</v>
      </c>
      <c r="N45" s="14">
        <f t="shared" si="2"/>
        <v>0</v>
      </c>
      <c r="O45" s="6"/>
      <c r="P45" s="6"/>
      <c r="Q45" s="4"/>
      <c r="R45" s="4"/>
    </row>
    <row r="46" spans="1:18" ht="15">
      <c r="A46" s="20"/>
      <c r="B46" s="48" t="s">
        <v>99</v>
      </c>
      <c r="C46" s="11"/>
      <c r="D46" s="11"/>
      <c r="E46" s="6"/>
      <c r="F46" s="6"/>
      <c r="G46" s="6"/>
      <c r="H46" s="6"/>
      <c r="I46" s="37">
        <f>SUM(I40:I45)</f>
        <v>821.6700000000001</v>
      </c>
      <c r="J46" s="49"/>
      <c r="K46" s="50"/>
      <c r="L46" s="37">
        <f>SUM(L40:L45)</f>
        <v>821.6700000000001</v>
      </c>
      <c r="M46" s="37">
        <f>SUM(M40:M45)</f>
        <v>821.6700000000001</v>
      </c>
      <c r="N46" s="37">
        <f>SUM(N40:N45)</f>
        <v>0</v>
      </c>
      <c r="O46" s="6"/>
      <c r="P46" s="6"/>
      <c r="Q46" s="4"/>
      <c r="R46" s="4"/>
    </row>
    <row r="47" spans="1:18" ht="15">
      <c r="A47" s="20"/>
      <c r="B47" s="48" t="s">
        <v>133</v>
      </c>
      <c r="C47" s="11"/>
      <c r="D47" s="11"/>
      <c r="E47" s="6"/>
      <c r="F47" s="6"/>
      <c r="G47" s="6"/>
      <c r="H47" s="6"/>
      <c r="I47" s="37">
        <v>1706254.07</v>
      </c>
      <c r="J47" s="50"/>
      <c r="K47" s="50"/>
      <c r="L47" s="37">
        <v>1706254.07</v>
      </c>
      <c r="M47" s="37">
        <v>1368017.39</v>
      </c>
      <c r="N47" s="37">
        <v>338236.68</v>
      </c>
      <c r="O47" s="6"/>
      <c r="P47" s="6"/>
      <c r="Q47" s="4"/>
      <c r="R47" s="4"/>
    </row>
    <row r="48" spans="1:18" ht="15">
      <c r="A48" s="19"/>
      <c r="B48" s="137"/>
      <c r="C48" s="40"/>
      <c r="D48" s="40"/>
      <c r="E48" s="5"/>
      <c r="F48" s="5"/>
      <c r="G48" s="5"/>
      <c r="H48" s="5"/>
      <c r="I48" s="138"/>
      <c r="J48" s="139"/>
      <c r="K48" s="139"/>
      <c r="L48" s="138"/>
      <c r="M48" s="138"/>
      <c r="N48" s="138"/>
      <c r="O48" s="5"/>
      <c r="P48" s="5"/>
      <c r="Q48" s="4"/>
      <c r="R48" s="4"/>
    </row>
    <row r="49" spans="1:18" ht="18.75">
      <c r="A49" s="134"/>
      <c r="P49" s="4"/>
      <c r="Q49" s="4"/>
      <c r="R49" s="4"/>
    </row>
    <row r="50" spans="3:18" ht="15">
      <c r="C50" t="s">
        <v>365</v>
      </c>
      <c r="P50" s="4"/>
      <c r="Q50" s="4"/>
      <c r="R50" s="4"/>
    </row>
    <row r="51" spans="1:18" ht="18.75">
      <c r="A51" s="134"/>
      <c r="R51" s="4"/>
    </row>
    <row r="52" spans="3:18" ht="15">
      <c r="C52" t="s">
        <v>366</v>
      </c>
      <c r="H52" t="s">
        <v>367</v>
      </c>
      <c r="R52" s="4"/>
    </row>
    <row r="53" spans="1:18" ht="18.75">
      <c r="A53" s="134"/>
      <c r="C53" t="s">
        <v>368</v>
      </c>
      <c r="H53" t="s">
        <v>369</v>
      </c>
      <c r="R53" s="4"/>
    </row>
    <row r="54" spans="3:18" ht="15">
      <c r="C54" t="s">
        <v>370</v>
      </c>
      <c r="H54" t="s">
        <v>371</v>
      </c>
      <c r="R54" s="4"/>
    </row>
    <row r="55" spans="1:18" ht="18.75">
      <c r="A55" s="134"/>
      <c r="H55" t="s">
        <v>372</v>
      </c>
      <c r="R55" s="4"/>
    </row>
    <row r="56" spans="8:18" ht="15">
      <c r="H56" t="s">
        <v>373</v>
      </c>
      <c r="R56" s="4"/>
    </row>
    <row r="57" spans="1:18" ht="18.75">
      <c r="A57" s="134"/>
      <c r="R57" s="4"/>
    </row>
    <row r="58" spans="16:18" ht="15">
      <c r="P58" s="4"/>
      <c r="Q58" s="4"/>
      <c r="R58" s="4"/>
    </row>
    <row r="59" spans="1:18" ht="15">
      <c r="A59" s="19"/>
      <c r="B59" s="137"/>
      <c r="C59" s="40"/>
      <c r="D59" s="40"/>
      <c r="E59" s="5"/>
      <c r="F59" s="5"/>
      <c r="G59" s="5"/>
      <c r="H59" s="5"/>
      <c r="I59" s="138"/>
      <c r="J59" s="139"/>
      <c r="K59" s="139"/>
      <c r="L59" s="138"/>
      <c r="M59" s="138"/>
      <c r="N59" s="138"/>
      <c r="O59" s="5"/>
      <c r="P59" s="5"/>
      <c r="Q59" s="4"/>
      <c r="R59" s="4"/>
    </row>
    <row r="60" spans="1:18" ht="15">
      <c r="A60" s="19"/>
      <c r="B60" s="137"/>
      <c r="C60" s="40"/>
      <c r="D60" s="40"/>
      <c r="E60" s="5"/>
      <c r="F60" s="5"/>
      <c r="G60" s="5"/>
      <c r="H60" s="5"/>
      <c r="I60" s="138"/>
      <c r="J60" s="139"/>
      <c r="K60" s="139"/>
      <c r="L60" s="138"/>
      <c r="M60" s="138"/>
      <c r="N60" s="138"/>
      <c r="O60" s="5"/>
      <c r="P60" s="5"/>
      <c r="Q60" s="4"/>
      <c r="R60" s="4"/>
    </row>
    <row r="61" spans="1:18" ht="15">
      <c r="A61" s="19"/>
      <c r="B61" s="137"/>
      <c r="C61" s="40"/>
      <c r="D61" s="40"/>
      <c r="E61" s="5"/>
      <c r="F61" s="5"/>
      <c r="G61" s="5"/>
      <c r="H61" s="5"/>
      <c r="I61" s="138"/>
      <c r="J61" s="139"/>
      <c r="K61" s="139"/>
      <c r="L61" s="138"/>
      <c r="M61" s="138"/>
      <c r="N61" s="138"/>
      <c r="O61" s="5"/>
      <c r="P61" s="5"/>
      <c r="Q61" s="4"/>
      <c r="R61" s="4"/>
    </row>
    <row r="62" spans="1:18" ht="15">
      <c r="A62" s="19"/>
      <c r="B62" s="137"/>
      <c r="C62" s="40"/>
      <c r="D62" s="40"/>
      <c r="E62" s="5"/>
      <c r="F62" s="5"/>
      <c r="G62" s="5"/>
      <c r="H62" s="5"/>
      <c r="I62" s="138"/>
      <c r="J62" s="139"/>
      <c r="K62" s="139"/>
      <c r="L62" s="138"/>
      <c r="M62" s="138"/>
      <c r="N62" s="138"/>
      <c r="O62" s="5"/>
      <c r="P62" s="5"/>
      <c r="Q62" s="4"/>
      <c r="R62" s="4"/>
    </row>
    <row r="63" spans="1:18" ht="15">
      <c r="A63" s="4"/>
      <c r="B63" s="4"/>
      <c r="C63" s="4"/>
      <c r="D63" s="4"/>
      <c r="E63" s="4"/>
      <c r="F63" s="4"/>
      <c r="G63" s="4"/>
      <c r="H63" s="4"/>
      <c r="I63" s="13"/>
      <c r="J63" s="4"/>
      <c r="K63" s="5"/>
      <c r="L63" s="13"/>
      <c r="M63" s="13"/>
      <c r="N63" s="13"/>
      <c r="O63" s="5"/>
      <c r="P63" s="5"/>
      <c r="Q63" s="4"/>
      <c r="R63" s="4"/>
    </row>
    <row r="64" spans="1:18" ht="18.75">
      <c r="A64" s="16" t="s">
        <v>127</v>
      </c>
      <c r="B64" s="16"/>
      <c r="C64" s="16"/>
      <c r="D64" s="17"/>
      <c r="E64" s="4"/>
      <c r="F64" s="4"/>
      <c r="G64" s="4"/>
      <c r="H64" s="4"/>
      <c r="I64" s="13"/>
      <c r="J64" s="4"/>
      <c r="K64" s="5"/>
      <c r="L64" s="13"/>
      <c r="M64" s="13"/>
      <c r="N64" s="13"/>
      <c r="O64" s="5"/>
      <c r="P64" s="5"/>
      <c r="Q64" s="4"/>
      <c r="R64" s="4"/>
    </row>
    <row r="65" spans="1:18" ht="15">
      <c r="A65" s="18" t="s">
        <v>128</v>
      </c>
      <c r="B65" s="18"/>
      <c r="C65" s="18"/>
      <c r="D65" s="19"/>
      <c r="E65" s="4"/>
      <c r="F65" s="4"/>
      <c r="G65" s="4"/>
      <c r="H65" s="4"/>
      <c r="I65" s="13"/>
      <c r="J65" s="4"/>
      <c r="K65" s="5"/>
      <c r="L65" s="13"/>
      <c r="M65" s="13"/>
      <c r="N65" s="13"/>
      <c r="O65" s="5"/>
      <c r="P65" s="5"/>
      <c r="Q65" s="4"/>
      <c r="R65" s="4"/>
    </row>
    <row r="66" spans="1:18" ht="15">
      <c r="A66" s="159" t="s">
        <v>0</v>
      </c>
      <c r="B66" s="159" t="s">
        <v>1</v>
      </c>
      <c r="C66" s="159" t="s">
        <v>143</v>
      </c>
      <c r="D66" s="161" t="s">
        <v>2</v>
      </c>
      <c r="E66" s="161"/>
      <c r="F66" s="161"/>
      <c r="G66" s="159" t="s">
        <v>6</v>
      </c>
      <c r="H66" s="162" t="s">
        <v>7</v>
      </c>
      <c r="I66" s="163"/>
      <c r="J66" s="159" t="s">
        <v>9</v>
      </c>
      <c r="K66" s="160" t="s">
        <v>10</v>
      </c>
      <c r="L66" s="160"/>
      <c r="M66" s="160"/>
      <c r="N66" s="160"/>
      <c r="O66" s="160"/>
      <c r="P66" s="150" t="s">
        <v>350</v>
      </c>
      <c r="Q66" s="4"/>
      <c r="R66" s="4"/>
    </row>
    <row r="67" spans="1:18" ht="90">
      <c r="A67" s="159"/>
      <c r="B67" s="159"/>
      <c r="C67" s="159"/>
      <c r="D67" s="8" t="s">
        <v>3</v>
      </c>
      <c r="E67" s="8" t="s">
        <v>4</v>
      </c>
      <c r="F67" s="8" t="s">
        <v>5</v>
      </c>
      <c r="G67" s="159"/>
      <c r="H67" s="8" t="s">
        <v>8</v>
      </c>
      <c r="I67" s="8" t="s">
        <v>145</v>
      </c>
      <c r="J67" s="159"/>
      <c r="K67" s="8" t="s">
        <v>8</v>
      </c>
      <c r="L67" s="8" t="s">
        <v>11</v>
      </c>
      <c r="M67" s="8" t="s">
        <v>27</v>
      </c>
      <c r="N67" s="8" t="s">
        <v>28</v>
      </c>
      <c r="O67" s="8" t="s">
        <v>29</v>
      </c>
      <c r="P67" s="150"/>
      <c r="Q67" s="4"/>
      <c r="R67" s="4"/>
    </row>
    <row r="68" spans="1:18" ht="15">
      <c r="A68" s="8" t="s">
        <v>12</v>
      </c>
      <c r="B68" s="8" t="s">
        <v>13</v>
      </c>
      <c r="C68" s="8" t="s">
        <v>14</v>
      </c>
      <c r="D68" s="8" t="s">
        <v>15</v>
      </c>
      <c r="E68" s="8" t="s">
        <v>16</v>
      </c>
      <c r="F68" s="8" t="s">
        <v>17</v>
      </c>
      <c r="G68" s="8" t="s">
        <v>18</v>
      </c>
      <c r="H68" s="8" t="s">
        <v>19</v>
      </c>
      <c r="I68" s="8" t="s">
        <v>20</v>
      </c>
      <c r="J68" s="8" t="s">
        <v>21</v>
      </c>
      <c r="K68" s="8" t="s">
        <v>22</v>
      </c>
      <c r="L68" s="8" t="s">
        <v>23</v>
      </c>
      <c r="M68" s="8" t="s">
        <v>23</v>
      </c>
      <c r="N68" s="8" t="s">
        <v>24</v>
      </c>
      <c r="O68" s="8" t="s">
        <v>25</v>
      </c>
      <c r="P68" s="8" t="s">
        <v>26</v>
      </c>
      <c r="Q68" s="4"/>
      <c r="R68" s="4"/>
    </row>
    <row r="69" spans="1:18" ht="17.25" customHeight="1">
      <c r="A69" s="8" t="s">
        <v>12</v>
      </c>
      <c r="B69" s="12" t="s">
        <v>337</v>
      </c>
      <c r="C69" s="25" t="s">
        <v>338</v>
      </c>
      <c r="D69" s="25" t="s">
        <v>339</v>
      </c>
      <c r="E69" s="25"/>
      <c r="F69" s="25"/>
      <c r="G69" s="25" t="s">
        <v>148</v>
      </c>
      <c r="H69" s="25" t="s">
        <v>16</v>
      </c>
      <c r="I69" s="25" t="s">
        <v>340</v>
      </c>
      <c r="J69" s="140"/>
      <c r="K69" s="25" t="s">
        <v>16</v>
      </c>
      <c r="L69" s="25" t="s">
        <v>340</v>
      </c>
      <c r="M69" s="25" t="s">
        <v>341</v>
      </c>
      <c r="N69" s="25" t="s">
        <v>342</v>
      </c>
      <c r="O69" s="8"/>
      <c r="P69" s="144" t="s">
        <v>352</v>
      </c>
      <c r="Q69" s="4"/>
      <c r="R69" s="4"/>
    </row>
    <row r="70" spans="1:18" ht="15">
      <c r="A70" s="20">
        <v>2</v>
      </c>
      <c r="B70" s="26" t="s">
        <v>129</v>
      </c>
      <c r="C70" s="43">
        <v>2008</v>
      </c>
      <c r="D70" s="43">
        <v>104</v>
      </c>
      <c r="E70" s="6"/>
      <c r="F70" s="6"/>
      <c r="G70" s="6" t="s">
        <v>148</v>
      </c>
      <c r="H70" s="6">
        <v>1</v>
      </c>
      <c r="I70" s="14">
        <v>1126</v>
      </c>
      <c r="J70" s="7"/>
      <c r="K70" s="6">
        <v>1</v>
      </c>
      <c r="L70" s="14">
        <v>1126</v>
      </c>
      <c r="M70" s="14">
        <v>980</v>
      </c>
      <c r="N70" s="14">
        <f>L70-M70</f>
        <v>146</v>
      </c>
      <c r="O70" s="6"/>
      <c r="P70" s="142" t="s">
        <v>353</v>
      </c>
      <c r="Q70" s="4"/>
      <c r="R70" s="4"/>
    </row>
    <row r="71" spans="1:18" ht="15">
      <c r="A71" s="20">
        <v>3</v>
      </c>
      <c r="B71" s="26" t="s">
        <v>130</v>
      </c>
      <c r="C71" s="43">
        <v>2007</v>
      </c>
      <c r="D71" s="43">
        <v>104</v>
      </c>
      <c r="E71" s="6"/>
      <c r="F71" s="6"/>
      <c r="G71" s="6" t="s">
        <v>148</v>
      </c>
      <c r="H71" s="6">
        <v>8</v>
      </c>
      <c r="I71" s="14">
        <v>8180</v>
      </c>
      <c r="J71" s="7"/>
      <c r="K71" s="6">
        <v>8</v>
      </c>
      <c r="L71" s="14">
        <v>8180</v>
      </c>
      <c r="M71" s="14">
        <v>7120</v>
      </c>
      <c r="N71" s="14">
        <f>L71-M71</f>
        <v>1060</v>
      </c>
      <c r="O71" s="6"/>
      <c r="P71" s="142" t="s">
        <v>361</v>
      </c>
      <c r="Q71" s="4"/>
      <c r="R71" s="4"/>
    </row>
    <row r="72" spans="1:18" ht="15">
      <c r="A72" s="20">
        <v>4</v>
      </c>
      <c r="B72" s="26" t="s">
        <v>131</v>
      </c>
      <c r="C72" s="43">
        <v>2007</v>
      </c>
      <c r="D72" s="43">
        <v>104</v>
      </c>
      <c r="E72" s="6"/>
      <c r="F72" s="6"/>
      <c r="G72" s="6" t="s">
        <v>148</v>
      </c>
      <c r="H72" s="6">
        <v>1</v>
      </c>
      <c r="I72" s="14">
        <v>315</v>
      </c>
      <c r="J72" s="7"/>
      <c r="K72" s="6">
        <v>1</v>
      </c>
      <c r="L72" s="14">
        <v>315</v>
      </c>
      <c r="M72" s="14">
        <v>315</v>
      </c>
      <c r="N72" s="14">
        <f>L72-M72</f>
        <v>0</v>
      </c>
      <c r="O72" s="6"/>
      <c r="P72" s="142" t="s">
        <v>363</v>
      </c>
      <c r="Q72" s="4"/>
      <c r="R72" s="4"/>
    </row>
    <row r="73" spans="1:18" ht="15">
      <c r="A73" s="20">
        <v>5</v>
      </c>
      <c r="B73" s="26" t="s">
        <v>147</v>
      </c>
      <c r="C73" s="43">
        <v>2017</v>
      </c>
      <c r="D73" s="43">
        <v>104</v>
      </c>
      <c r="E73" s="6"/>
      <c r="F73" s="6"/>
      <c r="G73" s="6" t="s">
        <v>148</v>
      </c>
      <c r="H73" s="6">
        <v>6</v>
      </c>
      <c r="I73" s="14">
        <v>49895</v>
      </c>
      <c r="J73" s="7"/>
      <c r="K73" s="6">
        <v>6</v>
      </c>
      <c r="L73" s="14">
        <v>49895</v>
      </c>
      <c r="M73" s="14">
        <v>11850</v>
      </c>
      <c r="N73" s="14">
        <f>L73-M73</f>
        <v>38045</v>
      </c>
      <c r="O73" s="6"/>
      <c r="P73" s="6"/>
      <c r="Q73" s="4"/>
      <c r="R73" s="4"/>
    </row>
    <row r="74" spans="1:18" ht="15">
      <c r="A74" s="20"/>
      <c r="B74" s="29" t="s">
        <v>99</v>
      </c>
      <c r="C74" s="11"/>
      <c r="D74" s="11"/>
      <c r="E74" s="6"/>
      <c r="F74" s="6"/>
      <c r="G74" s="6"/>
      <c r="H74" s="6"/>
      <c r="I74" s="37">
        <f>SUM(I68:I73)</f>
        <v>59516</v>
      </c>
      <c r="J74" s="49"/>
      <c r="K74" s="50"/>
      <c r="L74" s="37">
        <f>SUM(L68:L73)</f>
        <v>59516</v>
      </c>
      <c r="M74" s="37">
        <f>SUM(M68:M73)</f>
        <v>20265</v>
      </c>
      <c r="N74" s="37">
        <f>SUM(N68:N73)</f>
        <v>39251</v>
      </c>
      <c r="O74" s="6"/>
      <c r="P74" s="6"/>
      <c r="Q74" s="4"/>
      <c r="R74" s="4"/>
    </row>
    <row r="75" spans="1:18" ht="15">
      <c r="A75" s="20"/>
      <c r="B75" s="42" t="s">
        <v>326</v>
      </c>
      <c r="C75" s="11"/>
      <c r="D75" s="11"/>
      <c r="E75" s="6"/>
      <c r="F75" s="6"/>
      <c r="G75" s="6" t="s">
        <v>148</v>
      </c>
      <c r="H75" s="6"/>
      <c r="I75" s="14"/>
      <c r="J75" s="7"/>
      <c r="K75" s="6"/>
      <c r="L75" s="14"/>
      <c r="M75" s="14"/>
      <c r="N75" s="14"/>
      <c r="O75" s="6"/>
      <c r="P75" s="6"/>
      <c r="Q75" s="4"/>
      <c r="R75" s="4"/>
    </row>
    <row r="76" spans="1:18" ht="15">
      <c r="A76" s="20">
        <v>1</v>
      </c>
      <c r="B76" s="26" t="s">
        <v>132</v>
      </c>
      <c r="C76" s="43">
        <v>2007</v>
      </c>
      <c r="D76" s="43">
        <v>11300035</v>
      </c>
      <c r="E76" s="6"/>
      <c r="F76" s="6"/>
      <c r="G76" s="6" t="s">
        <v>148</v>
      </c>
      <c r="H76" s="6">
        <v>19</v>
      </c>
      <c r="I76" s="14">
        <v>1855</v>
      </c>
      <c r="J76" s="7"/>
      <c r="K76" s="6">
        <v>19</v>
      </c>
      <c r="L76" s="14">
        <v>1855</v>
      </c>
      <c r="M76" s="14">
        <v>1855</v>
      </c>
      <c r="N76" s="14">
        <f>L76-M76</f>
        <v>0</v>
      </c>
      <c r="O76" s="6"/>
      <c r="P76" s="6"/>
      <c r="Q76" s="4"/>
      <c r="R76" s="4"/>
    </row>
    <row r="77" spans="1:18" ht="15">
      <c r="A77" s="20"/>
      <c r="B77" s="29" t="s">
        <v>99</v>
      </c>
      <c r="C77" s="11"/>
      <c r="D77" s="11"/>
      <c r="E77" s="6"/>
      <c r="F77" s="6"/>
      <c r="G77" s="6"/>
      <c r="H77" s="6"/>
      <c r="I77" s="37">
        <f>I76</f>
        <v>1855</v>
      </c>
      <c r="J77" s="49"/>
      <c r="K77" s="50"/>
      <c r="L77" s="37">
        <f>L76</f>
        <v>1855</v>
      </c>
      <c r="M77" s="37">
        <f>M76</f>
        <v>1855</v>
      </c>
      <c r="N77" s="37">
        <f>N76</f>
        <v>0</v>
      </c>
      <c r="O77" s="6"/>
      <c r="P77" s="6"/>
      <c r="Q77" s="4"/>
      <c r="R77" s="4"/>
    </row>
    <row r="78" spans="1:18" ht="15">
      <c r="A78" s="20"/>
      <c r="B78" s="29" t="s">
        <v>133</v>
      </c>
      <c r="C78" s="11"/>
      <c r="D78" s="11"/>
      <c r="E78" s="6"/>
      <c r="F78" s="6"/>
      <c r="G78" s="6"/>
      <c r="H78" s="6"/>
      <c r="I78" s="38">
        <f>I74+I77</f>
        <v>61371</v>
      </c>
      <c r="J78" s="7"/>
      <c r="K78" s="6"/>
      <c r="L78" s="38">
        <f>L74+L77</f>
        <v>61371</v>
      </c>
      <c r="M78" s="38">
        <f>M74+M77</f>
        <v>22120</v>
      </c>
      <c r="N78" s="38">
        <f>N74+N77</f>
        <v>39251</v>
      </c>
      <c r="O78" s="6"/>
      <c r="P78" s="6"/>
      <c r="Q78" s="4"/>
      <c r="R78" s="4"/>
    </row>
    <row r="79" spans="1:19" ht="15">
      <c r="A79" s="4"/>
      <c r="B79" s="4"/>
      <c r="C79" s="5"/>
      <c r="D79" s="5"/>
      <c r="E79" s="5"/>
      <c r="F79" s="5"/>
      <c r="G79" s="5"/>
      <c r="H79" s="5"/>
      <c r="I79" s="13"/>
      <c r="J79" s="5"/>
      <c r="K79" s="5"/>
      <c r="L79" s="13"/>
      <c r="M79" s="13"/>
      <c r="N79" s="13"/>
      <c r="O79" s="5"/>
      <c r="P79" s="5"/>
      <c r="Q79" s="4"/>
      <c r="R79" s="4"/>
      <c r="S79" s="4"/>
    </row>
    <row r="80" spans="1:1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8.75">
      <c r="A81" s="134"/>
      <c r="P81" s="4"/>
      <c r="Q81" s="4"/>
      <c r="R81" s="4"/>
    </row>
    <row r="82" spans="3:18" ht="15">
      <c r="C82" t="s">
        <v>365</v>
      </c>
      <c r="P82" s="4"/>
      <c r="Q82" s="4"/>
      <c r="R82" s="4"/>
    </row>
    <row r="83" spans="1:18" ht="18.75">
      <c r="A83" s="134"/>
      <c r="R83" s="4"/>
    </row>
    <row r="84" spans="3:18" ht="15">
      <c r="C84" t="s">
        <v>366</v>
      </c>
      <c r="H84" t="s">
        <v>367</v>
      </c>
      <c r="R84" s="4"/>
    </row>
    <row r="85" spans="1:18" ht="18.75">
      <c r="A85" s="134"/>
      <c r="C85" t="s">
        <v>368</v>
      </c>
      <c r="H85" t="s">
        <v>369</v>
      </c>
      <c r="R85" s="4"/>
    </row>
    <row r="86" spans="3:18" ht="15">
      <c r="C86" t="s">
        <v>370</v>
      </c>
      <c r="H86" t="s">
        <v>371</v>
      </c>
      <c r="R86" s="4"/>
    </row>
    <row r="87" spans="1:18" ht="18.75">
      <c r="A87" s="134"/>
      <c r="H87" t="s">
        <v>372</v>
      </c>
      <c r="R87" s="4"/>
    </row>
    <row r="88" spans="8:18" ht="15">
      <c r="H88" t="s">
        <v>373</v>
      </c>
      <c r="R88" s="4"/>
    </row>
    <row r="89" spans="1:18" ht="18.75">
      <c r="A89" s="134"/>
      <c r="R89" s="4"/>
    </row>
    <row r="90" spans="16:18" ht="15">
      <c r="P90" s="4"/>
      <c r="Q90" s="4"/>
      <c r="R90" s="4"/>
    </row>
    <row r="91" spans="12:18" ht="15">
      <c r="L91" s="24"/>
      <c r="M91" s="24"/>
      <c r="N91" s="24"/>
      <c r="P91" s="4"/>
      <c r="Q91" s="4"/>
      <c r="R91" s="4"/>
    </row>
    <row r="92" spans="1:18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8.75">
      <c r="A98" s="16" t="s">
        <v>321</v>
      </c>
      <c r="B98" s="16"/>
      <c r="C98" s="16"/>
      <c r="D98" s="17"/>
      <c r="E98" s="4"/>
      <c r="F98" s="4"/>
      <c r="G98" s="4"/>
      <c r="H98" s="4"/>
      <c r="I98" s="13"/>
      <c r="J98" s="4"/>
      <c r="K98" s="5"/>
      <c r="L98" s="13"/>
      <c r="M98" s="13"/>
      <c r="N98" s="13"/>
      <c r="O98" s="5"/>
      <c r="P98" s="5"/>
      <c r="Q98" s="4"/>
      <c r="R98" s="4"/>
    </row>
    <row r="99" spans="1:18" ht="15">
      <c r="A99" s="18" t="s">
        <v>320</v>
      </c>
      <c r="B99" s="18"/>
      <c r="C99" s="18"/>
      <c r="D99" s="19"/>
      <c r="E99" s="4"/>
      <c r="F99" s="4"/>
      <c r="G99" s="4"/>
      <c r="H99" s="4"/>
      <c r="I99" s="13"/>
      <c r="J99" s="4"/>
      <c r="K99" s="5"/>
      <c r="L99" s="13"/>
      <c r="M99" s="13"/>
      <c r="N99" s="13"/>
      <c r="O99" s="5"/>
      <c r="P99" s="5"/>
      <c r="Q99" s="4"/>
      <c r="R99" s="4"/>
    </row>
    <row r="100" spans="1:18" ht="15">
      <c r="A100" s="159" t="s">
        <v>0</v>
      </c>
      <c r="B100" s="159" t="s">
        <v>1</v>
      </c>
      <c r="C100" s="159" t="s">
        <v>143</v>
      </c>
      <c r="D100" s="161" t="s">
        <v>2</v>
      </c>
      <c r="E100" s="161"/>
      <c r="F100" s="161"/>
      <c r="G100" s="159" t="s">
        <v>6</v>
      </c>
      <c r="H100" s="162" t="s">
        <v>7</v>
      </c>
      <c r="I100" s="163"/>
      <c r="J100" s="159" t="s">
        <v>9</v>
      </c>
      <c r="K100" s="160" t="s">
        <v>10</v>
      </c>
      <c r="L100" s="160"/>
      <c r="M100" s="160"/>
      <c r="N100" s="160"/>
      <c r="O100" s="160"/>
      <c r="P100" s="150" t="s">
        <v>350</v>
      </c>
      <c r="Q100" s="4"/>
      <c r="R100" s="4"/>
    </row>
    <row r="101" spans="1:18" ht="90">
      <c r="A101" s="159"/>
      <c r="B101" s="159"/>
      <c r="C101" s="159"/>
      <c r="D101" s="8" t="s">
        <v>3</v>
      </c>
      <c r="E101" s="8" t="s">
        <v>4</v>
      </c>
      <c r="F101" s="8" t="s">
        <v>5</v>
      </c>
      <c r="G101" s="159"/>
      <c r="H101" s="8" t="s">
        <v>8</v>
      </c>
      <c r="I101" s="8" t="s">
        <v>145</v>
      </c>
      <c r="J101" s="159"/>
      <c r="K101" s="8" t="s">
        <v>8</v>
      </c>
      <c r="L101" s="8" t="s">
        <v>11</v>
      </c>
      <c r="M101" s="8" t="s">
        <v>27</v>
      </c>
      <c r="N101" s="8" t="s">
        <v>28</v>
      </c>
      <c r="O101" s="8" t="s">
        <v>29</v>
      </c>
      <c r="P101" s="150"/>
      <c r="Q101" s="4"/>
      <c r="R101" s="4"/>
    </row>
    <row r="102" spans="1:18" ht="15">
      <c r="A102" s="8" t="s">
        <v>12</v>
      </c>
      <c r="B102" s="8" t="s">
        <v>13</v>
      </c>
      <c r="C102" s="8" t="s">
        <v>14</v>
      </c>
      <c r="D102" s="8" t="s">
        <v>15</v>
      </c>
      <c r="E102" s="8" t="s">
        <v>16</v>
      </c>
      <c r="F102" s="8" t="s">
        <v>17</v>
      </c>
      <c r="G102" s="8" t="s">
        <v>18</v>
      </c>
      <c r="H102" s="8" t="s">
        <v>19</v>
      </c>
      <c r="I102" s="8" t="s">
        <v>20</v>
      </c>
      <c r="J102" s="8" t="s">
        <v>21</v>
      </c>
      <c r="K102" s="8" t="s">
        <v>22</v>
      </c>
      <c r="L102" s="8" t="s">
        <v>23</v>
      </c>
      <c r="M102" s="8" t="s">
        <v>23</v>
      </c>
      <c r="N102" s="8" t="s">
        <v>24</v>
      </c>
      <c r="O102" s="8" t="s">
        <v>25</v>
      </c>
      <c r="P102" s="8" t="s">
        <v>26</v>
      </c>
      <c r="Q102" s="4"/>
      <c r="R102" s="4"/>
    </row>
    <row r="103" spans="1:18" ht="15">
      <c r="A103" s="20">
        <v>1</v>
      </c>
      <c r="B103" s="51" t="s">
        <v>69</v>
      </c>
      <c r="C103" s="52" t="s">
        <v>265</v>
      </c>
      <c r="D103" s="53" t="s">
        <v>331</v>
      </c>
      <c r="E103" s="6"/>
      <c r="F103" s="6"/>
      <c r="G103" s="8" t="s">
        <v>148</v>
      </c>
      <c r="H103" s="54">
        <v>1</v>
      </c>
      <c r="I103" s="14">
        <v>9999</v>
      </c>
      <c r="J103" s="7"/>
      <c r="K103" s="54">
        <v>1</v>
      </c>
      <c r="L103" s="14">
        <v>9999</v>
      </c>
      <c r="M103" s="14">
        <v>2374.76</v>
      </c>
      <c r="N103" s="14">
        <f>L103-M103</f>
        <v>7624.24</v>
      </c>
      <c r="O103" s="146" t="s">
        <v>364</v>
      </c>
      <c r="Q103" s="4"/>
      <c r="R103" s="4"/>
    </row>
    <row r="104" spans="1:18" ht="15">
      <c r="A104" s="20"/>
      <c r="B104" s="11" t="s">
        <v>133</v>
      </c>
      <c r="C104" s="11"/>
      <c r="D104" s="11"/>
      <c r="E104" s="6"/>
      <c r="F104" s="6"/>
      <c r="G104" s="6"/>
      <c r="H104" s="6"/>
      <c r="I104" s="38">
        <f>I103</f>
        <v>9999</v>
      </c>
      <c r="J104" s="6"/>
      <c r="K104" s="6"/>
      <c r="L104" s="38">
        <f>L103</f>
        <v>9999</v>
      </c>
      <c r="M104" s="38">
        <f>M103</f>
        <v>2374.76</v>
      </c>
      <c r="N104" s="38">
        <f>N103</f>
        <v>7624.24</v>
      </c>
      <c r="O104" s="62" t="s">
        <v>168</v>
      </c>
      <c r="Q104" s="145"/>
      <c r="R104" s="4"/>
    </row>
    <row r="105" spans="1:18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8.75">
      <c r="A106" s="134"/>
      <c r="Q106" s="4"/>
      <c r="R106" s="4"/>
    </row>
    <row r="107" spans="4:18" ht="15">
      <c r="D107" t="s">
        <v>365</v>
      </c>
      <c r="Q107" s="4"/>
      <c r="R107" s="4"/>
    </row>
    <row r="108" ht="18.75">
      <c r="A108" s="134"/>
    </row>
    <row r="109" spans="4:9" ht="15">
      <c r="D109" t="s">
        <v>366</v>
      </c>
      <c r="I109" t="s">
        <v>367</v>
      </c>
    </row>
    <row r="110" spans="1:9" ht="18.75">
      <c r="A110" s="134"/>
      <c r="D110" t="s">
        <v>368</v>
      </c>
      <c r="I110" t="s">
        <v>369</v>
      </c>
    </row>
    <row r="111" spans="4:9" ht="15">
      <c r="D111" t="s">
        <v>370</v>
      </c>
      <c r="I111" t="s">
        <v>371</v>
      </c>
    </row>
    <row r="112" spans="1:9" ht="18.75">
      <c r="A112" s="134"/>
      <c r="I112" t="s">
        <v>372</v>
      </c>
    </row>
    <row r="113" ht="15">
      <c r="I113" t="s">
        <v>373</v>
      </c>
    </row>
    <row r="114" ht="18.75">
      <c r="A114" s="134"/>
    </row>
    <row r="116" spans="12:14" ht="15">
      <c r="L116" s="24"/>
      <c r="M116" s="24"/>
      <c r="N116" s="24"/>
    </row>
  </sheetData>
  <mergeCells count="27">
    <mergeCell ref="H3:I3"/>
    <mergeCell ref="A66:A67"/>
    <mergeCell ref="B66:B67"/>
    <mergeCell ref="C66:C67"/>
    <mergeCell ref="A100:A101"/>
    <mergeCell ref="A3:A4"/>
    <mergeCell ref="B3:B4"/>
    <mergeCell ref="C3:C4"/>
    <mergeCell ref="D3:F3"/>
    <mergeCell ref="G3:G4"/>
    <mergeCell ref="B100:B101"/>
    <mergeCell ref="C100:C101"/>
    <mergeCell ref="G100:G101"/>
    <mergeCell ref="D100:F100"/>
    <mergeCell ref="G66:G67"/>
    <mergeCell ref="H100:I100"/>
    <mergeCell ref="H66:I66"/>
    <mergeCell ref="D66:F66"/>
    <mergeCell ref="P100:P101"/>
    <mergeCell ref="J3:J4"/>
    <mergeCell ref="P3:P4"/>
    <mergeCell ref="J66:J67"/>
    <mergeCell ref="K66:O66"/>
    <mergeCell ref="K3:O3"/>
    <mergeCell ref="P66:P67"/>
    <mergeCell ref="J100:J101"/>
    <mergeCell ref="K100:O100"/>
  </mergeCells>
  <printOptions/>
  <pageMargins left="0.11811023622047245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 topLeftCell="A1">
      <selection activeCell="T38" sqref="T38"/>
    </sheetView>
  </sheetViews>
  <sheetFormatPr defaultColWidth="9.140625" defaultRowHeight="15"/>
  <cols>
    <col min="1" max="1" width="4.140625" style="0" customWidth="1"/>
    <col min="2" max="2" width="21.8515625" style="0" customWidth="1"/>
    <col min="3" max="3" width="7.7109375" style="0" customWidth="1"/>
    <col min="4" max="4" width="12.57421875" style="0" customWidth="1"/>
    <col min="5" max="5" width="6.28125" style="0" customWidth="1"/>
    <col min="6" max="6" width="4.57421875" style="0" customWidth="1"/>
    <col min="7" max="7" width="6.00390625" style="0" customWidth="1"/>
    <col min="8" max="8" width="6.8515625" style="0" customWidth="1"/>
    <col min="9" max="9" width="10.00390625" style="0" bestFit="1" customWidth="1"/>
    <col min="11" max="11" width="5.00390625" style="0" customWidth="1"/>
    <col min="12" max="12" width="10.57421875" style="0" bestFit="1" customWidth="1"/>
    <col min="13" max="13" width="12.7109375" style="0" customWidth="1"/>
    <col min="14" max="14" width="9.57421875" style="0" bestFit="1" customWidth="1"/>
    <col min="15" max="15" width="7.421875" style="0" customWidth="1"/>
    <col min="16" max="16" width="6.421875" style="0" customWidth="1"/>
  </cols>
  <sheetData>
    <row r="1" spans="1:17" ht="15">
      <c r="A1" s="159" t="s">
        <v>0</v>
      </c>
      <c r="B1" s="159" t="s">
        <v>1</v>
      </c>
      <c r="C1" s="159" t="s">
        <v>143</v>
      </c>
      <c r="D1" s="161" t="s">
        <v>2</v>
      </c>
      <c r="E1" s="161"/>
      <c r="F1" s="161"/>
      <c r="G1" s="159" t="s">
        <v>6</v>
      </c>
      <c r="H1" s="162" t="s">
        <v>7</v>
      </c>
      <c r="I1" s="163"/>
      <c r="J1" s="159" t="s">
        <v>9</v>
      </c>
      <c r="K1" s="160" t="s">
        <v>10</v>
      </c>
      <c r="L1" s="160"/>
      <c r="M1" s="160"/>
      <c r="N1" s="160"/>
      <c r="O1" s="160"/>
      <c r="P1" s="150" t="s">
        <v>350</v>
      </c>
      <c r="Q1" s="4"/>
    </row>
    <row r="2" spans="1:17" ht="93" customHeight="1">
      <c r="A2" s="159"/>
      <c r="B2" s="159"/>
      <c r="C2" s="159"/>
      <c r="D2" s="8" t="s">
        <v>3</v>
      </c>
      <c r="E2" s="8" t="s">
        <v>4</v>
      </c>
      <c r="F2" s="8" t="s">
        <v>5</v>
      </c>
      <c r="G2" s="159"/>
      <c r="H2" s="8" t="s">
        <v>8</v>
      </c>
      <c r="I2" s="8" t="s">
        <v>145</v>
      </c>
      <c r="J2" s="159"/>
      <c r="K2" s="8" t="s">
        <v>8</v>
      </c>
      <c r="L2" s="8" t="s">
        <v>11</v>
      </c>
      <c r="M2" s="8" t="s">
        <v>27</v>
      </c>
      <c r="N2" s="8" t="s">
        <v>28</v>
      </c>
      <c r="O2" s="8" t="s">
        <v>29</v>
      </c>
      <c r="P2" s="150"/>
      <c r="Q2" s="4"/>
    </row>
    <row r="3" spans="1:17" ht="1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23</v>
      </c>
      <c r="N3" s="8" t="s">
        <v>24</v>
      </c>
      <c r="O3" s="8" t="s">
        <v>25</v>
      </c>
      <c r="P3" s="8" t="s">
        <v>26</v>
      </c>
      <c r="Q3" s="4"/>
    </row>
    <row r="4" spans="1:19" ht="18.75">
      <c r="A4" s="166" t="s">
        <v>139</v>
      </c>
      <c r="B4" s="167"/>
      <c r="C4" s="6"/>
      <c r="D4" s="6"/>
      <c r="E4" s="6"/>
      <c r="F4" s="6"/>
      <c r="G4" s="6"/>
      <c r="H4" s="6"/>
      <c r="I4" s="6"/>
      <c r="J4" s="7"/>
      <c r="K4" s="6"/>
      <c r="L4" s="14"/>
      <c r="M4" s="14"/>
      <c r="N4" s="14"/>
      <c r="O4" s="6"/>
      <c r="P4" s="142" t="s">
        <v>354</v>
      </c>
      <c r="Q4" s="4"/>
      <c r="R4" s="4"/>
      <c r="S4" s="4"/>
    </row>
    <row r="5" spans="1:19" ht="15">
      <c r="A5" s="20"/>
      <c r="B5" s="29" t="s">
        <v>205</v>
      </c>
      <c r="C5" s="11"/>
      <c r="D5" s="11"/>
      <c r="E5" s="6"/>
      <c r="F5" s="6"/>
      <c r="G5" s="6"/>
      <c r="H5" s="6"/>
      <c r="I5" s="6"/>
      <c r="J5" s="7"/>
      <c r="K5" s="6"/>
      <c r="L5" s="14"/>
      <c r="M5" s="14"/>
      <c r="N5" s="14"/>
      <c r="O5" s="6"/>
      <c r="P5" s="142" t="s">
        <v>355</v>
      </c>
      <c r="Q5" s="4"/>
      <c r="R5" s="4"/>
      <c r="S5" s="4"/>
    </row>
    <row r="6" spans="1:17" ht="15">
      <c r="A6" s="30">
        <v>1</v>
      </c>
      <c r="B6" s="3" t="s">
        <v>134</v>
      </c>
      <c r="C6" s="22">
        <v>1978</v>
      </c>
      <c r="D6" s="31">
        <v>10310010</v>
      </c>
      <c r="E6" s="6"/>
      <c r="F6" s="6"/>
      <c r="G6" s="6"/>
      <c r="H6" s="6">
        <v>1</v>
      </c>
      <c r="I6" s="6">
        <v>614203</v>
      </c>
      <c r="J6" s="7"/>
      <c r="K6" s="6">
        <v>1</v>
      </c>
      <c r="L6" s="14">
        <v>614203</v>
      </c>
      <c r="M6" s="14">
        <v>596606.11</v>
      </c>
      <c r="N6" s="14">
        <f>L6-M6</f>
        <v>17596.890000000014</v>
      </c>
      <c r="O6" s="6">
        <v>50</v>
      </c>
      <c r="P6" s="142" t="s">
        <v>360</v>
      </c>
      <c r="Q6" s="4"/>
    </row>
    <row r="7" spans="1:17" ht="15">
      <c r="A7" s="30">
        <v>2</v>
      </c>
      <c r="B7" s="3" t="s">
        <v>135</v>
      </c>
      <c r="C7" s="22">
        <v>1978</v>
      </c>
      <c r="D7" s="31">
        <v>10310011</v>
      </c>
      <c r="E7" s="6"/>
      <c r="F7" s="6"/>
      <c r="G7" s="6"/>
      <c r="H7" s="6">
        <v>1</v>
      </c>
      <c r="I7" s="6">
        <v>2068</v>
      </c>
      <c r="J7" s="7"/>
      <c r="K7" s="6">
        <v>1</v>
      </c>
      <c r="L7" s="14">
        <v>2068</v>
      </c>
      <c r="M7" s="14">
        <v>2068</v>
      </c>
      <c r="N7" s="14">
        <f>L7-M7</f>
        <v>0</v>
      </c>
      <c r="O7" s="6">
        <v>20</v>
      </c>
      <c r="P7" s="142" t="s">
        <v>361</v>
      </c>
      <c r="Q7" s="4"/>
    </row>
    <row r="8" spans="1:17" ht="15">
      <c r="A8" s="30">
        <v>3</v>
      </c>
      <c r="B8" s="3" t="s">
        <v>136</v>
      </c>
      <c r="C8" s="22">
        <v>1978</v>
      </c>
      <c r="D8" s="31" t="s">
        <v>204</v>
      </c>
      <c r="E8" s="6"/>
      <c r="F8" s="6"/>
      <c r="G8" s="6"/>
      <c r="H8" s="6">
        <v>4</v>
      </c>
      <c r="I8" s="6">
        <v>1379</v>
      </c>
      <c r="J8" s="7"/>
      <c r="K8" s="6">
        <v>4</v>
      </c>
      <c r="L8" s="14">
        <v>1379</v>
      </c>
      <c r="M8" s="14">
        <v>1379</v>
      </c>
      <c r="N8" s="14">
        <f>L8-M8</f>
        <v>0</v>
      </c>
      <c r="O8" s="6">
        <v>20</v>
      </c>
      <c r="P8" s="142" t="s">
        <v>362</v>
      </c>
      <c r="Q8" s="4"/>
    </row>
    <row r="9" spans="1:17" ht="15">
      <c r="A9" s="30">
        <v>4</v>
      </c>
      <c r="B9" s="3" t="s">
        <v>137</v>
      </c>
      <c r="C9" s="22">
        <v>1978</v>
      </c>
      <c r="D9" s="31">
        <v>10310016</v>
      </c>
      <c r="E9" s="6"/>
      <c r="F9" s="6"/>
      <c r="G9" s="6"/>
      <c r="H9" s="6">
        <v>102</v>
      </c>
      <c r="I9" s="6">
        <v>384.39</v>
      </c>
      <c r="J9" s="7"/>
      <c r="K9" s="6">
        <v>102</v>
      </c>
      <c r="L9" s="14">
        <v>384.39</v>
      </c>
      <c r="M9" s="14">
        <v>384.39</v>
      </c>
      <c r="N9" s="14">
        <f>L9-M9</f>
        <v>0</v>
      </c>
      <c r="O9" s="6">
        <v>10</v>
      </c>
      <c r="P9" s="6"/>
      <c r="Q9" s="4"/>
    </row>
    <row r="10" spans="1:17" ht="15">
      <c r="A10" s="30"/>
      <c r="B10" s="29" t="s">
        <v>99</v>
      </c>
      <c r="C10" s="11"/>
      <c r="D10" s="11"/>
      <c r="E10" s="6"/>
      <c r="F10" s="6"/>
      <c r="G10" s="6"/>
      <c r="H10" s="6"/>
      <c r="I10" s="32">
        <f>I6+I7+I8+I9</f>
        <v>618034.39</v>
      </c>
      <c r="J10" s="33"/>
      <c r="K10" s="34"/>
      <c r="L10" s="32">
        <f>L6+L7+L8+L9</f>
        <v>618034.39</v>
      </c>
      <c r="M10" s="32">
        <f>M6+M7+M8+M9</f>
        <v>600437.5</v>
      </c>
      <c r="N10" s="32">
        <f>N6+N7+N8+N9</f>
        <v>17596.890000000014</v>
      </c>
      <c r="O10" s="6"/>
      <c r="P10" s="6"/>
      <c r="Q10" s="4"/>
    </row>
    <row r="11" spans="1:17" ht="15">
      <c r="A11" s="30"/>
      <c r="B11" s="29" t="s">
        <v>206</v>
      </c>
      <c r="C11" s="11"/>
      <c r="D11" s="11"/>
      <c r="E11" s="6"/>
      <c r="F11" s="6"/>
      <c r="G11" s="6"/>
      <c r="H11" s="6"/>
      <c r="I11" s="6"/>
      <c r="J11" s="7"/>
      <c r="K11" s="6"/>
      <c r="L11" s="14"/>
      <c r="M11" s="14"/>
      <c r="N11" s="14"/>
      <c r="O11" s="6"/>
      <c r="P11" s="6"/>
      <c r="Q11" s="4"/>
    </row>
    <row r="12" spans="1:17" ht="15">
      <c r="A12" s="30">
        <v>1</v>
      </c>
      <c r="B12" s="3" t="s">
        <v>138</v>
      </c>
      <c r="C12" s="22">
        <v>1990</v>
      </c>
      <c r="D12" s="22">
        <v>10410032</v>
      </c>
      <c r="E12" s="6"/>
      <c r="F12" s="6"/>
      <c r="G12" s="6"/>
      <c r="H12" s="6">
        <v>1</v>
      </c>
      <c r="I12" s="6">
        <v>29808.68</v>
      </c>
      <c r="J12" s="7"/>
      <c r="K12" s="6">
        <v>1</v>
      </c>
      <c r="L12" s="14">
        <v>29808.68</v>
      </c>
      <c r="M12" s="14">
        <v>29808.68</v>
      </c>
      <c r="N12" s="14">
        <f>L12-M12</f>
        <v>0</v>
      </c>
      <c r="O12" s="6">
        <v>10</v>
      </c>
      <c r="P12" s="6"/>
      <c r="Q12" s="4"/>
    </row>
    <row r="13" spans="1:17" ht="15">
      <c r="A13" s="20"/>
      <c r="B13" s="35" t="s">
        <v>99</v>
      </c>
      <c r="C13" s="15"/>
      <c r="D13" s="15"/>
      <c r="E13" s="6"/>
      <c r="F13" s="6"/>
      <c r="G13" s="6"/>
      <c r="H13" s="6"/>
      <c r="I13" s="36">
        <f>I12</f>
        <v>29808.68</v>
      </c>
      <c r="J13" s="7"/>
      <c r="K13" s="6"/>
      <c r="L13" s="37">
        <f>L12</f>
        <v>29808.68</v>
      </c>
      <c r="M13" s="37">
        <f>M12</f>
        <v>29808.68</v>
      </c>
      <c r="N13" s="37">
        <f>N12</f>
        <v>0</v>
      </c>
      <c r="O13" s="6"/>
      <c r="P13" s="6"/>
      <c r="Q13" s="4"/>
    </row>
    <row r="14" spans="1:17" ht="15">
      <c r="A14" s="20"/>
      <c r="B14" s="15" t="s">
        <v>133</v>
      </c>
      <c r="C14" s="15"/>
      <c r="D14" s="15"/>
      <c r="E14" s="6"/>
      <c r="F14" s="6"/>
      <c r="G14" s="6"/>
      <c r="H14" s="6"/>
      <c r="I14" s="38">
        <f>I10+I13</f>
        <v>647843.0700000001</v>
      </c>
      <c r="J14" s="6"/>
      <c r="K14" s="6"/>
      <c r="L14" s="38">
        <f>L10+L13</f>
        <v>647843.0700000001</v>
      </c>
      <c r="M14" s="38">
        <f>M13+M10</f>
        <v>630246.18</v>
      </c>
      <c r="N14" s="38">
        <f>N13+N10</f>
        <v>17596.890000000014</v>
      </c>
      <c r="O14" s="6"/>
      <c r="P14" s="6"/>
      <c r="Q14" s="4"/>
    </row>
    <row r="15" spans="1:17" ht="15">
      <c r="A15" s="19"/>
      <c r="B15" s="18"/>
      <c r="C15" s="18"/>
      <c r="D15" s="18"/>
      <c r="E15" s="5"/>
      <c r="F15" s="5"/>
      <c r="G15" s="5"/>
      <c r="H15" s="5"/>
      <c r="I15" s="141"/>
      <c r="J15" s="5"/>
      <c r="K15" s="5"/>
      <c r="L15" s="141"/>
      <c r="M15" s="141"/>
      <c r="N15" s="141"/>
      <c r="O15" s="5"/>
      <c r="P15" s="5"/>
      <c r="Q15" s="4"/>
    </row>
    <row r="16" spans="1:17" ht="18.75">
      <c r="A16" s="134"/>
      <c r="P16" s="4"/>
      <c r="Q16" s="4"/>
    </row>
    <row r="17" spans="4:18" ht="15">
      <c r="D17" t="s">
        <v>365</v>
      </c>
      <c r="Q17" s="4"/>
      <c r="R17" s="4"/>
    </row>
    <row r="18" ht="18.75">
      <c r="A18" s="134"/>
    </row>
    <row r="19" spans="4:9" ht="15">
      <c r="D19" t="s">
        <v>366</v>
      </c>
      <c r="I19" t="s">
        <v>367</v>
      </c>
    </row>
    <row r="20" spans="1:9" ht="18.75">
      <c r="A20" s="134"/>
      <c r="D20" t="s">
        <v>368</v>
      </c>
      <c r="I20" t="s">
        <v>369</v>
      </c>
    </row>
    <row r="21" spans="4:9" ht="15">
      <c r="D21" t="s">
        <v>370</v>
      </c>
      <c r="I21" t="s">
        <v>371</v>
      </c>
    </row>
    <row r="22" spans="1:9" ht="18.75">
      <c r="A22" s="134"/>
      <c r="I22" t="s">
        <v>372</v>
      </c>
    </row>
    <row r="23" ht="15">
      <c r="I23" t="s">
        <v>373</v>
      </c>
    </row>
    <row r="24" ht="18.75">
      <c r="A24" s="134"/>
    </row>
    <row r="25" spans="16:17" ht="15">
      <c r="P25" s="4"/>
      <c r="Q25" s="4"/>
    </row>
    <row r="26" spans="1:17" ht="15">
      <c r="A26" s="19"/>
      <c r="B26" s="137"/>
      <c r="C26" s="40"/>
      <c r="D26" s="40"/>
      <c r="E26" s="5"/>
      <c r="F26" s="5"/>
      <c r="G26" s="5"/>
      <c r="H26" s="5"/>
      <c r="I26" s="138"/>
      <c r="J26" s="139"/>
      <c r="K26" s="139"/>
      <c r="L26" s="138"/>
      <c r="M26" s="138"/>
      <c r="N26" s="138"/>
      <c r="O26" s="5"/>
      <c r="P26" s="5"/>
      <c r="Q26" s="4"/>
    </row>
    <row r="27" spans="1:17" ht="15">
      <c r="A27" s="19"/>
      <c r="B27" s="18"/>
      <c r="C27" s="18"/>
      <c r="D27" s="18"/>
      <c r="E27" s="5"/>
      <c r="F27" s="5"/>
      <c r="G27" s="5"/>
      <c r="H27" s="5"/>
      <c r="I27" s="141"/>
      <c r="J27" s="5"/>
      <c r="K27" s="5"/>
      <c r="L27" s="141"/>
      <c r="M27" s="141"/>
      <c r="N27" s="141"/>
      <c r="O27" s="5"/>
      <c r="P27" s="5"/>
      <c r="Q27" s="4"/>
    </row>
    <row r="28" spans="1:17" ht="15">
      <c r="A28" s="19"/>
      <c r="B28" s="18"/>
      <c r="C28" s="18"/>
      <c r="D28" s="18"/>
      <c r="E28" s="5"/>
      <c r="F28" s="5"/>
      <c r="G28" s="5"/>
      <c r="H28" s="5"/>
      <c r="I28" s="141"/>
      <c r="J28" s="5"/>
      <c r="K28" s="5"/>
      <c r="L28" s="141"/>
      <c r="M28" s="141"/>
      <c r="N28" s="141"/>
      <c r="O28" s="5"/>
      <c r="P28" s="5"/>
      <c r="Q28" s="4"/>
    </row>
    <row r="29" spans="1:17" ht="15">
      <c r="A29" s="19"/>
      <c r="B29" s="18"/>
      <c r="C29" s="18"/>
      <c r="D29" s="18"/>
      <c r="E29" s="5"/>
      <c r="F29" s="5"/>
      <c r="G29" s="5"/>
      <c r="H29" s="5"/>
      <c r="I29" s="141"/>
      <c r="J29" s="5"/>
      <c r="K29" s="5"/>
      <c r="L29" s="141"/>
      <c r="M29" s="141"/>
      <c r="N29" s="141"/>
      <c r="O29" s="5"/>
      <c r="P29" s="5"/>
      <c r="Q29" s="4"/>
    </row>
    <row r="30" spans="1:17" ht="15">
      <c r="A30" s="19"/>
      <c r="B30" s="18"/>
      <c r="C30" s="18"/>
      <c r="D30" s="18"/>
      <c r="E30" s="5"/>
      <c r="F30" s="5"/>
      <c r="G30" s="5"/>
      <c r="H30" s="5"/>
      <c r="I30" s="141"/>
      <c r="J30" s="5"/>
      <c r="K30" s="5"/>
      <c r="L30" s="141"/>
      <c r="M30" s="141"/>
      <c r="N30" s="141"/>
      <c r="O30" s="5"/>
      <c r="P30" s="5"/>
      <c r="Q30" s="4"/>
    </row>
    <row r="31" spans="1:17" ht="15">
      <c r="A31" s="19"/>
      <c r="B31" s="18"/>
      <c r="C31" s="18"/>
      <c r="D31" s="18"/>
      <c r="E31" s="5"/>
      <c r="F31" s="5"/>
      <c r="G31" s="5"/>
      <c r="H31" s="5"/>
      <c r="I31" s="141"/>
      <c r="J31" s="5"/>
      <c r="K31" s="5"/>
      <c r="L31" s="141"/>
      <c r="M31" s="141"/>
      <c r="N31" s="141"/>
      <c r="O31" s="5"/>
      <c r="P31" s="5"/>
      <c r="Q31" s="4"/>
    </row>
    <row r="32" spans="1:17" ht="18.75">
      <c r="A32" s="164" t="s">
        <v>140</v>
      </c>
      <c r="B32" s="165"/>
      <c r="C32" s="85"/>
      <c r="D32" s="86"/>
      <c r="E32" s="5"/>
      <c r="F32" s="5"/>
      <c r="G32" s="5"/>
      <c r="H32" s="5"/>
      <c r="I32" s="5"/>
      <c r="J32" s="5"/>
      <c r="K32" s="5"/>
      <c r="L32" s="13"/>
      <c r="M32" s="13"/>
      <c r="N32" s="13"/>
      <c r="O32" s="5"/>
      <c r="P32" s="5"/>
      <c r="Q32" s="4"/>
    </row>
    <row r="33" spans="1:17" ht="18.75">
      <c r="A33" s="17"/>
      <c r="B33" s="86"/>
      <c r="C33" s="85"/>
      <c r="D33" s="86"/>
      <c r="E33" s="5"/>
      <c r="F33" s="5"/>
      <c r="G33" s="5"/>
      <c r="H33" s="5"/>
      <c r="I33" s="5"/>
      <c r="J33" s="5"/>
      <c r="K33" s="5"/>
      <c r="L33" s="13" t="s">
        <v>359</v>
      </c>
      <c r="M33" s="13"/>
      <c r="N33" s="13"/>
      <c r="O33" s="5"/>
      <c r="P33" s="5"/>
      <c r="Q33" s="4"/>
    </row>
    <row r="34" spans="1:17" ht="15">
      <c r="A34" s="159" t="s">
        <v>0</v>
      </c>
      <c r="B34" s="159" t="s">
        <v>1</v>
      </c>
      <c r="C34" s="159" t="s">
        <v>143</v>
      </c>
      <c r="D34" s="161" t="s">
        <v>2</v>
      </c>
      <c r="E34" s="161"/>
      <c r="F34" s="161"/>
      <c r="G34" s="159" t="s">
        <v>6</v>
      </c>
      <c r="H34" s="162" t="s">
        <v>7</v>
      </c>
      <c r="I34" s="163"/>
      <c r="J34" s="159" t="s">
        <v>9</v>
      </c>
      <c r="K34" s="160" t="s">
        <v>10</v>
      </c>
      <c r="L34" s="160"/>
      <c r="M34" s="160"/>
      <c r="N34" s="160"/>
      <c r="O34" s="160"/>
      <c r="P34" s="150" t="s">
        <v>350</v>
      </c>
      <c r="Q34" s="4"/>
    </row>
    <row r="35" spans="1:18" ht="90">
      <c r="A35" s="159"/>
      <c r="B35" s="159"/>
      <c r="C35" s="159"/>
      <c r="D35" s="8" t="s">
        <v>3</v>
      </c>
      <c r="E35" s="8" t="s">
        <v>4</v>
      </c>
      <c r="F35" s="8" t="s">
        <v>5</v>
      </c>
      <c r="G35" s="159"/>
      <c r="H35" s="8" t="s">
        <v>8</v>
      </c>
      <c r="I35" s="8" t="s">
        <v>145</v>
      </c>
      <c r="J35" s="159"/>
      <c r="K35" s="8" t="s">
        <v>8</v>
      </c>
      <c r="L35" s="8" t="s">
        <v>11</v>
      </c>
      <c r="M35" s="8" t="s">
        <v>27</v>
      </c>
      <c r="N35" s="8" t="s">
        <v>28</v>
      </c>
      <c r="O35" s="8" t="s">
        <v>29</v>
      </c>
      <c r="P35" s="150"/>
      <c r="Q35" s="4"/>
      <c r="R35" s="4"/>
    </row>
    <row r="36" spans="1:17" ht="15">
      <c r="A36" s="8" t="s">
        <v>12</v>
      </c>
      <c r="B36" s="8" t="s">
        <v>13</v>
      </c>
      <c r="C36" s="8" t="s">
        <v>14</v>
      </c>
      <c r="D36" s="8" t="s">
        <v>15</v>
      </c>
      <c r="E36" s="8" t="s">
        <v>16</v>
      </c>
      <c r="F36" s="8" t="s">
        <v>17</v>
      </c>
      <c r="G36" s="8" t="s">
        <v>18</v>
      </c>
      <c r="H36" s="8" t="s">
        <v>19</v>
      </c>
      <c r="I36" s="8" t="s">
        <v>20</v>
      </c>
      <c r="J36" s="8" t="s">
        <v>21</v>
      </c>
      <c r="K36" s="8" t="s">
        <v>22</v>
      </c>
      <c r="L36" s="8" t="s">
        <v>23</v>
      </c>
      <c r="M36" s="8" t="s">
        <v>23</v>
      </c>
      <c r="N36" s="8" t="s">
        <v>24</v>
      </c>
      <c r="O36" s="8" t="s">
        <v>25</v>
      </c>
      <c r="P36" s="8" t="s">
        <v>26</v>
      </c>
      <c r="Q36" s="4"/>
    </row>
    <row r="37" spans="1:17" ht="15">
      <c r="A37" s="20">
        <v>1</v>
      </c>
      <c r="B37" s="3" t="s">
        <v>141</v>
      </c>
      <c r="C37" s="22">
        <v>1985</v>
      </c>
      <c r="D37" s="22">
        <v>10310002</v>
      </c>
      <c r="E37" s="6"/>
      <c r="F37" s="6"/>
      <c r="G37" s="6"/>
      <c r="H37" s="6">
        <v>1</v>
      </c>
      <c r="I37" s="6">
        <v>168668</v>
      </c>
      <c r="J37" s="7"/>
      <c r="K37" s="6">
        <v>1</v>
      </c>
      <c r="L37" s="14">
        <v>168668</v>
      </c>
      <c r="M37" s="14">
        <v>122083.05</v>
      </c>
      <c r="N37" s="14">
        <f>L37-M37</f>
        <v>46584.95</v>
      </c>
      <c r="O37" s="6">
        <v>50</v>
      </c>
      <c r="P37" s="142" t="s">
        <v>356</v>
      </c>
      <c r="Q37" s="4"/>
    </row>
    <row r="38" spans="1:17" ht="15">
      <c r="A38" s="20">
        <v>2</v>
      </c>
      <c r="B38" s="3" t="s">
        <v>142</v>
      </c>
      <c r="C38" s="22">
        <v>1985</v>
      </c>
      <c r="D38" s="22">
        <v>10310003</v>
      </c>
      <c r="E38" s="6"/>
      <c r="F38" s="6"/>
      <c r="G38" s="6"/>
      <c r="H38" s="6">
        <v>1</v>
      </c>
      <c r="I38" s="6">
        <v>4369</v>
      </c>
      <c r="J38" s="7"/>
      <c r="K38" s="6">
        <v>1</v>
      </c>
      <c r="L38" s="14">
        <v>4369</v>
      </c>
      <c r="M38" s="39">
        <v>4369</v>
      </c>
      <c r="N38" s="39">
        <f>L38-M38</f>
        <v>0</v>
      </c>
      <c r="O38" s="6">
        <v>20</v>
      </c>
      <c r="P38" s="142" t="s">
        <v>357</v>
      </c>
      <c r="Q38" s="4"/>
    </row>
    <row r="39" spans="1:17" ht="15">
      <c r="A39" s="20"/>
      <c r="B39" s="35" t="s">
        <v>99</v>
      </c>
      <c r="C39" s="15"/>
      <c r="D39" s="15"/>
      <c r="E39" s="6"/>
      <c r="F39" s="6"/>
      <c r="G39" s="6"/>
      <c r="H39" s="6"/>
      <c r="I39" s="38">
        <f>SUM(I37:I38)</f>
        <v>173037</v>
      </c>
      <c r="J39" s="7"/>
      <c r="K39" s="6"/>
      <c r="L39" s="38">
        <f>SUM(L37:L38)</f>
        <v>173037</v>
      </c>
      <c r="M39" s="38">
        <f>M37+M38</f>
        <v>126452.05</v>
      </c>
      <c r="N39" s="38">
        <f>N37+N38</f>
        <v>46584.95</v>
      </c>
      <c r="O39" s="6"/>
      <c r="P39" s="142" t="s">
        <v>348</v>
      </c>
      <c r="Q39" s="4"/>
    </row>
    <row r="40" spans="1:17" ht="1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13"/>
      <c r="M40" s="13"/>
      <c r="N40" s="13"/>
      <c r="O40" s="5"/>
      <c r="P40" s="5"/>
      <c r="Q40" s="4"/>
    </row>
    <row r="41" spans="1:17" ht="18.75">
      <c r="A41" s="134"/>
      <c r="P41" s="4"/>
      <c r="Q41" s="4"/>
    </row>
    <row r="42" spans="4:18" ht="15">
      <c r="D42" t="s">
        <v>365</v>
      </c>
      <c r="Q42" s="4"/>
      <c r="R42" s="4"/>
    </row>
    <row r="43" ht="18.75">
      <c r="A43" s="134"/>
    </row>
    <row r="44" spans="4:9" ht="15">
      <c r="D44" t="s">
        <v>366</v>
      </c>
      <c r="I44" t="s">
        <v>367</v>
      </c>
    </row>
    <row r="45" spans="1:9" ht="18.75">
      <c r="A45" s="134"/>
      <c r="D45" t="s">
        <v>368</v>
      </c>
      <c r="I45" t="s">
        <v>369</v>
      </c>
    </row>
    <row r="46" spans="4:9" ht="15">
      <c r="D46" t="s">
        <v>370</v>
      </c>
      <c r="I46" t="s">
        <v>371</v>
      </c>
    </row>
    <row r="47" spans="1:9" ht="18.75">
      <c r="A47" s="134"/>
      <c r="I47" t="s">
        <v>372</v>
      </c>
    </row>
    <row r="48" ht="15">
      <c r="I48" t="s">
        <v>373</v>
      </c>
    </row>
    <row r="49" ht="18.75">
      <c r="A49" s="134"/>
    </row>
    <row r="50" spans="16:17" ht="15">
      <c r="P50" s="4"/>
      <c r="Q50" s="4"/>
    </row>
    <row r="51" spans="1:17" ht="15">
      <c r="A51" s="19"/>
      <c r="B51" s="137"/>
      <c r="C51" s="40"/>
      <c r="D51" s="40"/>
      <c r="E51" s="5"/>
      <c r="F51" s="5"/>
      <c r="G51" s="5"/>
      <c r="H51" s="5"/>
      <c r="I51" s="138"/>
      <c r="J51" s="139"/>
      <c r="K51" s="139"/>
      <c r="L51" s="138"/>
      <c r="M51" s="138"/>
      <c r="N51" s="138"/>
      <c r="O51" s="5"/>
      <c r="P51" s="4"/>
      <c r="Q51" s="4"/>
    </row>
    <row r="52" ht="15">
      <c r="G52" s="4"/>
    </row>
    <row r="53" ht="15">
      <c r="G53" s="4"/>
    </row>
    <row r="54" ht="15">
      <c r="G54" s="4"/>
    </row>
  </sheetData>
  <mergeCells count="20">
    <mergeCell ref="P34:P35"/>
    <mergeCell ref="H1:I1"/>
    <mergeCell ref="J1:J2"/>
    <mergeCell ref="K1:O1"/>
    <mergeCell ref="P1:P2"/>
    <mergeCell ref="K34:O34"/>
    <mergeCell ref="J34:J35"/>
    <mergeCell ref="H34:I34"/>
    <mergeCell ref="A32:B32"/>
    <mergeCell ref="G1:G2"/>
    <mergeCell ref="A4:B4"/>
    <mergeCell ref="G34:G35"/>
    <mergeCell ref="A34:A35"/>
    <mergeCell ref="B34:B35"/>
    <mergeCell ref="A1:A2"/>
    <mergeCell ref="B1:B2"/>
    <mergeCell ref="C1:C2"/>
    <mergeCell ref="D1:F1"/>
    <mergeCell ref="C34:C35"/>
    <mergeCell ref="D34:F34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 topLeftCell="A1">
      <selection activeCell="P3" sqref="P3:P4"/>
    </sheetView>
  </sheetViews>
  <sheetFormatPr defaultColWidth="9.140625" defaultRowHeight="15"/>
  <cols>
    <col min="1" max="1" width="4.421875" style="0" customWidth="1"/>
    <col min="2" max="2" width="20.140625" style="0" customWidth="1"/>
    <col min="3" max="3" width="6.140625" style="0" customWidth="1"/>
    <col min="4" max="4" width="10.00390625" style="0" customWidth="1"/>
    <col min="5" max="5" width="6.140625" style="0" customWidth="1"/>
    <col min="6" max="6" width="4.140625" style="0" customWidth="1"/>
    <col min="9" max="9" width="10.8515625" style="0" customWidth="1"/>
    <col min="10" max="10" width="7.421875" style="0" customWidth="1"/>
    <col min="12" max="12" width="10.57421875" style="0" bestFit="1" customWidth="1"/>
    <col min="13" max="13" width="7.421875" style="0" customWidth="1"/>
    <col min="14" max="14" width="7.28125" style="0" customWidth="1"/>
    <col min="15" max="15" width="7.8515625" style="0" customWidth="1"/>
    <col min="16" max="16" width="8.28125" style="0" customWidth="1"/>
  </cols>
  <sheetData>
    <row r="1" spans="1:15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 t="s">
        <v>351</v>
      </c>
      <c r="O2" s="57"/>
    </row>
    <row r="3" spans="1:16" ht="15">
      <c r="A3" s="150" t="s">
        <v>318</v>
      </c>
      <c r="B3" s="150" t="s">
        <v>1</v>
      </c>
      <c r="C3" s="150" t="s">
        <v>143</v>
      </c>
      <c r="D3" s="168" t="s">
        <v>2</v>
      </c>
      <c r="E3" s="168"/>
      <c r="F3" s="168"/>
      <c r="G3" s="150" t="s">
        <v>6</v>
      </c>
      <c r="H3" s="151" t="s">
        <v>7</v>
      </c>
      <c r="I3" s="152"/>
      <c r="J3" s="150" t="s">
        <v>9</v>
      </c>
      <c r="K3" s="158" t="s">
        <v>10</v>
      </c>
      <c r="L3" s="158"/>
      <c r="M3" s="158"/>
      <c r="N3" s="158"/>
      <c r="O3" s="158"/>
      <c r="P3" s="150"/>
    </row>
    <row r="4" spans="1:16" ht="75" customHeight="1">
      <c r="A4" s="150"/>
      <c r="B4" s="150"/>
      <c r="C4" s="150"/>
      <c r="D4" s="58" t="s">
        <v>3</v>
      </c>
      <c r="E4" s="58" t="s">
        <v>4</v>
      </c>
      <c r="F4" s="58" t="s">
        <v>5</v>
      </c>
      <c r="G4" s="150"/>
      <c r="H4" s="58" t="s">
        <v>8</v>
      </c>
      <c r="I4" s="58" t="s">
        <v>145</v>
      </c>
      <c r="J4" s="150"/>
      <c r="K4" s="58" t="s">
        <v>8</v>
      </c>
      <c r="L4" s="58" t="s">
        <v>11</v>
      </c>
      <c r="M4" s="58" t="s">
        <v>27</v>
      </c>
      <c r="N4" s="58" t="s">
        <v>28</v>
      </c>
      <c r="O4" s="58" t="s">
        <v>29</v>
      </c>
      <c r="P4" s="150"/>
    </row>
    <row r="5" spans="1:16" ht="15">
      <c r="A5" s="58" t="s">
        <v>12</v>
      </c>
      <c r="B5" s="58" t="s">
        <v>13</v>
      </c>
      <c r="C5" s="58" t="s">
        <v>14</v>
      </c>
      <c r="D5" s="58" t="s">
        <v>15</v>
      </c>
      <c r="E5" s="58" t="s">
        <v>16</v>
      </c>
      <c r="F5" s="58" t="s">
        <v>17</v>
      </c>
      <c r="G5" s="58" t="s">
        <v>18</v>
      </c>
      <c r="H5" s="58" t="s">
        <v>19</v>
      </c>
      <c r="I5" s="58" t="s">
        <v>20</v>
      </c>
      <c r="J5" s="58" t="s">
        <v>21</v>
      </c>
      <c r="K5" s="58" t="s">
        <v>22</v>
      </c>
      <c r="L5" s="58" t="s">
        <v>23</v>
      </c>
      <c r="M5" s="58" t="s">
        <v>23</v>
      </c>
      <c r="N5" s="58" t="s">
        <v>24</v>
      </c>
      <c r="O5" s="58" t="s">
        <v>25</v>
      </c>
      <c r="P5" s="21" t="s">
        <v>26</v>
      </c>
    </row>
    <row r="6" spans="1:16" ht="24.75" customHeight="1">
      <c r="A6" s="58"/>
      <c r="B6" s="59" t="s">
        <v>261</v>
      </c>
      <c r="C6" s="58"/>
      <c r="D6" s="58"/>
      <c r="E6" s="58"/>
      <c r="F6" s="58"/>
      <c r="G6" s="58"/>
      <c r="H6" s="58"/>
      <c r="I6" s="58"/>
      <c r="J6" s="60"/>
      <c r="K6" s="58"/>
      <c r="L6" s="58"/>
      <c r="M6" s="58"/>
      <c r="N6" s="58"/>
      <c r="O6" s="58"/>
      <c r="P6" s="8"/>
    </row>
    <row r="7" spans="1:16" ht="15">
      <c r="A7" s="57"/>
      <c r="B7" s="61">
        <v>113</v>
      </c>
      <c r="C7" s="62"/>
      <c r="D7" s="62"/>
      <c r="E7" s="62"/>
      <c r="F7" s="62"/>
      <c r="G7" s="58"/>
      <c r="H7" s="58"/>
      <c r="I7" s="62"/>
      <c r="J7" s="63"/>
      <c r="K7" s="58"/>
      <c r="L7" s="64"/>
      <c r="M7" s="64"/>
      <c r="N7" s="64"/>
      <c r="O7" s="64"/>
      <c r="P7" s="142" t="s">
        <v>354</v>
      </c>
    </row>
    <row r="8" spans="1:16" ht="15">
      <c r="A8" s="27">
        <v>1</v>
      </c>
      <c r="B8" s="65" t="s">
        <v>252</v>
      </c>
      <c r="C8" s="66">
        <v>2016</v>
      </c>
      <c r="D8" s="67" t="s">
        <v>301</v>
      </c>
      <c r="E8" s="62"/>
      <c r="F8" s="62"/>
      <c r="G8" s="58" t="s">
        <v>148</v>
      </c>
      <c r="H8" s="58" t="s">
        <v>12</v>
      </c>
      <c r="I8" s="68">
        <v>5999</v>
      </c>
      <c r="J8" s="63"/>
      <c r="K8" s="58" t="s">
        <v>12</v>
      </c>
      <c r="L8" s="68">
        <v>5999</v>
      </c>
      <c r="M8" s="68"/>
      <c r="N8" s="68"/>
      <c r="O8" s="69"/>
      <c r="P8" s="147" t="s">
        <v>353</v>
      </c>
    </row>
    <row r="9" spans="1:16" ht="15">
      <c r="A9" s="27">
        <v>2</v>
      </c>
      <c r="B9" s="65" t="s">
        <v>253</v>
      </c>
      <c r="C9" s="66">
        <v>2016</v>
      </c>
      <c r="D9" s="67" t="s">
        <v>302</v>
      </c>
      <c r="E9" s="62"/>
      <c r="F9" s="62"/>
      <c r="G9" s="58" t="s">
        <v>148</v>
      </c>
      <c r="H9" s="58" t="s">
        <v>12</v>
      </c>
      <c r="I9" s="68">
        <v>1920</v>
      </c>
      <c r="J9" s="63"/>
      <c r="K9" s="58" t="s">
        <v>12</v>
      </c>
      <c r="L9" s="68">
        <v>1920</v>
      </c>
      <c r="M9" s="68"/>
      <c r="N9" s="68"/>
      <c r="O9" s="69"/>
      <c r="P9" s="148" t="s">
        <v>358</v>
      </c>
    </row>
    <row r="10" spans="1:16" ht="15">
      <c r="A10" s="27">
        <v>3</v>
      </c>
      <c r="B10" s="65" t="s">
        <v>254</v>
      </c>
      <c r="C10" s="66">
        <v>2016</v>
      </c>
      <c r="D10" s="67" t="s">
        <v>303</v>
      </c>
      <c r="E10" s="62"/>
      <c r="F10" s="62"/>
      <c r="G10" s="58" t="s">
        <v>148</v>
      </c>
      <c r="H10" s="58" t="s">
        <v>255</v>
      </c>
      <c r="I10" s="68">
        <v>1900</v>
      </c>
      <c r="J10" s="63"/>
      <c r="K10" s="58" t="s">
        <v>255</v>
      </c>
      <c r="L10" s="68">
        <v>1900</v>
      </c>
      <c r="M10" s="68"/>
      <c r="N10" s="68"/>
      <c r="O10" s="69"/>
      <c r="P10" s="147"/>
    </row>
    <row r="11" spans="1:16" ht="15">
      <c r="A11" s="70">
        <v>4</v>
      </c>
      <c r="B11" s="65" t="s">
        <v>256</v>
      </c>
      <c r="C11" s="66">
        <v>2016</v>
      </c>
      <c r="D11" s="67" t="s">
        <v>304</v>
      </c>
      <c r="E11" s="58"/>
      <c r="F11" s="58"/>
      <c r="G11" s="58" t="s">
        <v>148</v>
      </c>
      <c r="H11" s="58" t="s">
        <v>17</v>
      </c>
      <c r="I11" s="71">
        <v>3900</v>
      </c>
      <c r="J11" s="60"/>
      <c r="K11" s="58" t="s">
        <v>17</v>
      </c>
      <c r="L11" s="71">
        <v>3900</v>
      </c>
      <c r="M11" s="68"/>
      <c r="N11" s="68"/>
      <c r="O11" s="69"/>
      <c r="P11" s="149"/>
    </row>
    <row r="12" spans="1:16" ht="15">
      <c r="A12" s="70">
        <v>5</v>
      </c>
      <c r="B12" s="65" t="s">
        <v>257</v>
      </c>
      <c r="C12" s="66">
        <v>2016</v>
      </c>
      <c r="D12" s="67" t="s">
        <v>305</v>
      </c>
      <c r="E12" s="58"/>
      <c r="F12" s="58"/>
      <c r="G12" s="58" t="s">
        <v>148</v>
      </c>
      <c r="H12" s="58" t="s">
        <v>16</v>
      </c>
      <c r="I12" s="71">
        <v>110</v>
      </c>
      <c r="J12" s="60"/>
      <c r="K12" s="58" t="s">
        <v>16</v>
      </c>
      <c r="L12" s="71">
        <v>110</v>
      </c>
      <c r="M12" s="68"/>
      <c r="N12" s="68"/>
      <c r="O12" s="69"/>
      <c r="P12" s="21"/>
    </row>
    <row r="13" spans="1:16" ht="15">
      <c r="A13" s="70">
        <v>6</v>
      </c>
      <c r="B13" s="65" t="s">
        <v>258</v>
      </c>
      <c r="C13" s="66">
        <v>2016</v>
      </c>
      <c r="D13" s="67" t="s">
        <v>306</v>
      </c>
      <c r="E13" s="58"/>
      <c r="F13" s="58"/>
      <c r="G13" s="58" t="s">
        <v>148</v>
      </c>
      <c r="H13" s="58" t="s">
        <v>16</v>
      </c>
      <c r="I13" s="71">
        <v>125</v>
      </c>
      <c r="J13" s="60"/>
      <c r="K13" s="58" t="s">
        <v>16</v>
      </c>
      <c r="L13" s="71">
        <v>125</v>
      </c>
      <c r="M13" s="68"/>
      <c r="N13" s="68"/>
      <c r="O13" s="69"/>
      <c r="P13" s="21"/>
    </row>
    <row r="14" spans="1:16" ht="15">
      <c r="A14" s="70">
        <v>7</v>
      </c>
      <c r="B14" s="65" t="s">
        <v>259</v>
      </c>
      <c r="C14" s="66">
        <v>2016</v>
      </c>
      <c r="D14" s="67" t="s">
        <v>307</v>
      </c>
      <c r="E14" s="58"/>
      <c r="F14" s="58"/>
      <c r="G14" s="58" t="s">
        <v>148</v>
      </c>
      <c r="H14" s="58" t="s">
        <v>12</v>
      </c>
      <c r="I14" s="71">
        <v>1520</v>
      </c>
      <c r="J14" s="60"/>
      <c r="K14" s="58" t="s">
        <v>12</v>
      </c>
      <c r="L14" s="71">
        <v>1520</v>
      </c>
      <c r="M14" s="68"/>
      <c r="N14" s="68"/>
      <c r="O14" s="69"/>
      <c r="P14" s="21"/>
    </row>
    <row r="15" spans="1:16" ht="15">
      <c r="A15" s="70">
        <v>8</v>
      </c>
      <c r="B15" s="65" t="s">
        <v>280</v>
      </c>
      <c r="C15" s="72">
        <v>2018</v>
      </c>
      <c r="D15" s="73">
        <v>11300059</v>
      </c>
      <c r="E15" s="62"/>
      <c r="F15" s="62"/>
      <c r="G15" s="58" t="s">
        <v>148</v>
      </c>
      <c r="H15" s="58" t="s">
        <v>12</v>
      </c>
      <c r="I15" s="68">
        <v>1750</v>
      </c>
      <c r="J15" s="63"/>
      <c r="K15" s="58" t="s">
        <v>12</v>
      </c>
      <c r="L15" s="68">
        <v>1750</v>
      </c>
      <c r="M15" s="68"/>
      <c r="N15" s="68"/>
      <c r="O15" s="69"/>
      <c r="P15" s="1"/>
    </row>
    <row r="16" spans="1:16" ht="15">
      <c r="A16" s="70">
        <v>9</v>
      </c>
      <c r="B16" s="65" t="s">
        <v>281</v>
      </c>
      <c r="C16" s="72">
        <v>2018</v>
      </c>
      <c r="D16" s="73">
        <v>11300060</v>
      </c>
      <c r="E16" s="62"/>
      <c r="F16" s="62"/>
      <c r="G16" s="58" t="s">
        <v>148</v>
      </c>
      <c r="H16" s="58" t="s">
        <v>12</v>
      </c>
      <c r="I16" s="68">
        <v>620</v>
      </c>
      <c r="J16" s="63"/>
      <c r="K16" s="58" t="s">
        <v>12</v>
      </c>
      <c r="L16" s="68">
        <v>620</v>
      </c>
      <c r="M16" s="68"/>
      <c r="N16" s="68"/>
      <c r="O16" s="69"/>
      <c r="P16" s="1"/>
    </row>
    <row r="17" spans="1:16" ht="15">
      <c r="A17" s="70">
        <v>10</v>
      </c>
      <c r="B17" s="65" t="s">
        <v>262</v>
      </c>
      <c r="C17" s="72">
        <v>2017</v>
      </c>
      <c r="D17" s="67" t="s">
        <v>309</v>
      </c>
      <c r="E17" s="62"/>
      <c r="F17" s="62"/>
      <c r="G17" s="58" t="s">
        <v>148</v>
      </c>
      <c r="H17" s="58" t="s">
        <v>12</v>
      </c>
      <c r="I17" s="68">
        <v>890</v>
      </c>
      <c r="J17" s="63"/>
      <c r="K17" s="58" t="s">
        <v>12</v>
      </c>
      <c r="L17" s="68">
        <v>890</v>
      </c>
      <c r="M17" s="68"/>
      <c r="N17" s="68"/>
      <c r="O17" s="69"/>
      <c r="P17" s="1"/>
    </row>
    <row r="18" spans="1:16" ht="15">
      <c r="A18" s="70">
        <v>11</v>
      </c>
      <c r="B18" s="65" t="s">
        <v>282</v>
      </c>
      <c r="C18" s="72">
        <v>2018</v>
      </c>
      <c r="D18" s="73">
        <v>11300062</v>
      </c>
      <c r="E18" s="62"/>
      <c r="F18" s="62"/>
      <c r="G18" s="58" t="s">
        <v>148</v>
      </c>
      <c r="H18" s="58" t="s">
        <v>16</v>
      </c>
      <c r="I18" s="68">
        <v>120</v>
      </c>
      <c r="J18" s="63"/>
      <c r="K18" s="58" t="s">
        <v>16</v>
      </c>
      <c r="L18" s="68">
        <v>120</v>
      </c>
      <c r="M18" s="68"/>
      <c r="N18" s="68"/>
      <c r="O18" s="69"/>
      <c r="P18" s="1"/>
    </row>
    <row r="19" spans="1:16" ht="15">
      <c r="A19" s="70">
        <v>12</v>
      </c>
      <c r="B19" s="65" t="s">
        <v>260</v>
      </c>
      <c r="C19" s="72">
        <v>2017</v>
      </c>
      <c r="D19" s="67" t="s">
        <v>308</v>
      </c>
      <c r="E19" s="62"/>
      <c r="F19" s="62"/>
      <c r="G19" s="58" t="s">
        <v>148</v>
      </c>
      <c r="H19" s="58" t="s">
        <v>12</v>
      </c>
      <c r="I19" s="68">
        <v>1050</v>
      </c>
      <c r="J19" s="63"/>
      <c r="K19" s="58" t="s">
        <v>12</v>
      </c>
      <c r="L19" s="68">
        <v>1050</v>
      </c>
      <c r="M19" s="68"/>
      <c r="N19" s="76"/>
      <c r="O19" s="64"/>
      <c r="P19" s="6"/>
    </row>
    <row r="20" spans="1:16" ht="15">
      <c r="A20" s="70">
        <v>13</v>
      </c>
      <c r="B20" s="65" t="s">
        <v>267</v>
      </c>
      <c r="C20" s="72">
        <v>2018</v>
      </c>
      <c r="D20" s="73">
        <v>11300061</v>
      </c>
      <c r="E20" s="62"/>
      <c r="F20" s="62"/>
      <c r="G20" s="58" t="s">
        <v>148</v>
      </c>
      <c r="H20" s="58" t="s">
        <v>15</v>
      </c>
      <c r="I20" s="68">
        <v>1480</v>
      </c>
      <c r="J20" s="63"/>
      <c r="K20" s="58" t="s">
        <v>15</v>
      </c>
      <c r="L20" s="68">
        <v>1480</v>
      </c>
      <c r="M20" s="68"/>
      <c r="N20" s="76"/>
      <c r="O20" s="64"/>
      <c r="P20" s="6"/>
    </row>
    <row r="21" spans="1:16" ht="15">
      <c r="A21" s="70">
        <v>14</v>
      </c>
      <c r="B21" s="65" t="s">
        <v>332</v>
      </c>
      <c r="C21" s="72">
        <v>2016</v>
      </c>
      <c r="D21" s="73">
        <v>11300062</v>
      </c>
      <c r="E21" s="62"/>
      <c r="F21" s="62"/>
      <c r="G21" s="58" t="s">
        <v>148</v>
      </c>
      <c r="H21" s="58" t="s">
        <v>334</v>
      </c>
      <c r="I21" s="68">
        <v>55107</v>
      </c>
      <c r="J21" s="63"/>
      <c r="K21" s="58" t="s">
        <v>334</v>
      </c>
      <c r="L21" s="68">
        <v>55107</v>
      </c>
      <c r="M21" s="68"/>
      <c r="N21" s="76"/>
      <c r="O21" s="64"/>
      <c r="P21" s="6"/>
    </row>
    <row r="22" spans="1:16" ht="15">
      <c r="A22" s="27">
        <v>15</v>
      </c>
      <c r="B22" s="82" t="s">
        <v>263</v>
      </c>
      <c r="C22" s="83">
        <v>2017</v>
      </c>
      <c r="D22" s="67" t="s">
        <v>310</v>
      </c>
      <c r="E22" s="62"/>
      <c r="F22" s="62"/>
      <c r="G22" s="58" t="s">
        <v>148</v>
      </c>
      <c r="H22" s="73">
        <v>1</v>
      </c>
      <c r="I22" s="68">
        <v>4800</v>
      </c>
      <c r="J22" s="62"/>
      <c r="K22" s="73">
        <v>1</v>
      </c>
      <c r="L22" s="68">
        <v>4800</v>
      </c>
      <c r="M22" s="68"/>
      <c r="N22" s="68"/>
      <c r="O22" s="69"/>
      <c r="P22" s="6"/>
    </row>
    <row r="23" spans="1:16" ht="15">
      <c r="A23" s="27">
        <v>16</v>
      </c>
      <c r="B23" s="82" t="s">
        <v>264</v>
      </c>
      <c r="C23" s="83">
        <v>2017</v>
      </c>
      <c r="D23" s="67" t="s">
        <v>311</v>
      </c>
      <c r="E23" s="62"/>
      <c r="F23" s="62"/>
      <c r="G23" s="58" t="s">
        <v>148</v>
      </c>
      <c r="H23" s="73">
        <v>1</v>
      </c>
      <c r="I23" s="68">
        <v>1080</v>
      </c>
      <c r="J23" s="63"/>
      <c r="K23" s="73">
        <v>1</v>
      </c>
      <c r="L23" s="68">
        <v>1080</v>
      </c>
      <c r="M23" s="68"/>
      <c r="N23" s="68"/>
      <c r="O23" s="69"/>
      <c r="P23" s="6"/>
    </row>
    <row r="24" spans="1:16" ht="15">
      <c r="A24" s="27">
        <v>17</v>
      </c>
      <c r="B24" s="82" t="s">
        <v>260</v>
      </c>
      <c r="C24" s="83" t="s">
        <v>265</v>
      </c>
      <c r="D24" s="67" t="s">
        <v>312</v>
      </c>
      <c r="E24" s="62"/>
      <c r="F24" s="62"/>
      <c r="G24" s="58" t="s">
        <v>148</v>
      </c>
      <c r="H24" s="73">
        <v>6</v>
      </c>
      <c r="I24" s="68">
        <v>2520</v>
      </c>
      <c r="J24" s="63"/>
      <c r="K24" s="73">
        <v>6</v>
      </c>
      <c r="L24" s="68">
        <v>2520</v>
      </c>
      <c r="M24" s="68"/>
      <c r="N24" s="68"/>
      <c r="O24" s="69"/>
      <c r="P24" s="6"/>
    </row>
    <row r="25" spans="1:16" ht="15">
      <c r="A25" s="27">
        <v>18</v>
      </c>
      <c r="B25" s="82" t="s">
        <v>266</v>
      </c>
      <c r="C25" s="83" t="s">
        <v>265</v>
      </c>
      <c r="D25" s="67" t="s">
        <v>313</v>
      </c>
      <c r="E25" s="62"/>
      <c r="F25" s="62"/>
      <c r="G25" s="58" t="s">
        <v>148</v>
      </c>
      <c r="H25" s="73">
        <v>4</v>
      </c>
      <c r="I25" s="68">
        <v>1120</v>
      </c>
      <c r="J25" s="63"/>
      <c r="K25" s="73">
        <v>4</v>
      </c>
      <c r="L25" s="68">
        <v>1120</v>
      </c>
      <c r="M25" s="68"/>
      <c r="N25" s="68"/>
      <c r="O25" s="69"/>
      <c r="P25" s="6"/>
    </row>
    <row r="26" spans="1:16" ht="15">
      <c r="A26" s="27">
        <v>19</v>
      </c>
      <c r="B26" s="82" t="s">
        <v>267</v>
      </c>
      <c r="C26" s="83" t="s">
        <v>265</v>
      </c>
      <c r="D26" s="67" t="s">
        <v>314</v>
      </c>
      <c r="E26" s="62"/>
      <c r="F26" s="62"/>
      <c r="G26" s="58" t="s">
        <v>148</v>
      </c>
      <c r="H26" s="73">
        <v>16</v>
      </c>
      <c r="I26" s="68">
        <v>5920</v>
      </c>
      <c r="J26" s="63"/>
      <c r="K26" s="73">
        <v>16</v>
      </c>
      <c r="L26" s="68">
        <v>5920</v>
      </c>
      <c r="M26" s="68"/>
      <c r="N26" s="68"/>
      <c r="O26" s="69"/>
      <c r="P26" s="6"/>
    </row>
    <row r="27" spans="1:16" ht="15">
      <c r="A27" s="27">
        <v>20</v>
      </c>
      <c r="B27" s="65" t="s">
        <v>260</v>
      </c>
      <c r="C27" s="72">
        <v>2017</v>
      </c>
      <c r="D27" s="67" t="s">
        <v>315</v>
      </c>
      <c r="E27" s="62"/>
      <c r="F27" s="62"/>
      <c r="G27" s="58" t="s">
        <v>148</v>
      </c>
      <c r="H27" s="58" t="s">
        <v>12</v>
      </c>
      <c r="I27" s="68">
        <v>1050</v>
      </c>
      <c r="J27" s="63"/>
      <c r="K27" s="58" t="s">
        <v>12</v>
      </c>
      <c r="L27" s="68">
        <v>1050</v>
      </c>
      <c r="M27" s="68"/>
      <c r="N27" s="68"/>
      <c r="O27" s="69"/>
      <c r="P27" s="6"/>
    </row>
    <row r="28" spans="1:16" ht="15">
      <c r="A28" s="27">
        <v>21</v>
      </c>
      <c r="B28" s="82" t="s">
        <v>283</v>
      </c>
      <c r="C28" s="83" t="s">
        <v>284</v>
      </c>
      <c r="D28" s="67" t="s">
        <v>316</v>
      </c>
      <c r="E28" s="62"/>
      <c r="F28" s="62"/>
      <c r="G28" s="58" t="s">
        <v>148</v>
      </c>
      <c r="H28" s="73">
        <v>1</v>
      </c>
      <c r="I28" s="68">
        <v>890</v>
      </c>
      <c r="J28" s="63"/>
      <c r="K28" s="73">
        <v>1</v>
      </c>
      <c r="L28" s="68">
        <v>890</v>
      </c>
      <c r="M28" s="68"/>
      <c r="N28" s="68"/>
      <c r="O28" s="69"/>
      <c r="P28" s="6"/>
    </row>
    <row r="29" spans="1:16" ht="15">
      <c r="A29" s="27">
        <v>22</v>
      </c>
      <c r="B29" s="82" t="s">
        <v>330</v>
      </c>
      <c r="C29" s="83" t="s">
        <v>284</v>
      </c>
      <c r="D29" s="67" t="s">
        <v>317</v>
      </c>
      <c r="E29" s="62"/>
      <c r="F29" s="62"/>
      <c r="G29" s="58" t="s">
        <v>148</v>
      </c>
      <c r="H29" s="73">
        <v>2</v>
      </c>
      <c r="I29" s="68">
        <v>3000</v>
      </c>
      <c r="J29" s="63"/>
      <c r="K29" s="73">
        <v>2</v>
      </c>
      <c r="L29" s="68">
        <v>3000</v>
      </c>
      <c r="M29" s="68"/>
      <c r="N29" s="68"/>
      <c r="O29" s="69"/>
      <c r="P29" s="6"/>
    </row>
    <row r="30" spans="1:16" ht="15">
      <c r="A30" s="27">
        <v>23</v>
      </c>
      <c r="B30" s="82" t="s">
        <v>260</v>
      </c>
      <c r="C30" s="83" t="s">
        <v>284</v>
      </c>
      <c r="D30" s="67" t="s">
        <v>333</v>
      </c>
      <c r="E30" s="62"/>
      <c r="F30" s="62"/>
      <c r="G30" s="58" t="s">
        <v>148</v>
      </c>
      <c r="H30" s="73">
        <v>1</v>
      </c>
      <c r="I30" s="68">
        <v>1050</v>
      </c>
      <c r="J30" s="63"/>
      <c r="K30" s="73">
        <v>1</v>
      </c>
      <c r="L30" s="68">
        <v>1050</v>
      </c>
      <c r="M30" s="68"/>
      <c r="N30" s="68"/>
      <c r="O30" s="69"/>
      <c r="P30" s="6"/>
    </row>
    <row r="31" spans="1:16" ht="15">
      <c r="A31" s="70"/>
      <c r="B31" s="74" t="s">
        <v>99</v>
      </c>
      <c r="C31" s="72"/>
      <c r="D31" s="67"/>
      <c r="E31" s="62"/>
      <c r="F31" s="62"/>
      <c r="G31" s="58"/>
      <c r="H31" s="75">
        <v>200</v>
      </c>
      <c r="I31" s="76">
        <f>SUM(I8:I30)</f>
        <v>97921</v>
      </c>
      <c r="J31" s="77"/>
      <c r="K31" s="78" t="s">
        <v>344</v>
      </c>
      <c r="L31" s="76">
        <f>SUM(L8:L30)</f>
        <v>97921</v>
      </c>
      <c r="M31" s="76"/>
      <c r="N31" s="76"/>
      <c r="O31" s="64"/>
      <c r="P31" s="6"/>
    </row>
    <row r="32" spans="1:16" ht="15">
      <c r="A32" s="70"/>
      <c r="B32" s="65"/>
      <c r="C32" s="72"/>
      <c r="D32" s="67"/>
      <c r="E32" s="62"/>
      <c r="F32" s="62"/>
      <c r="G32" s="58"/>
      <c r="H32" s="58"/>
      <c r="I32" s="68"/>
      <c r="J32" s="63"/>
      <c r="K32" s="58"/>
      <c r="L32" s="68"/>
      <c r="M32" s="68"/>
      <c r="N32" s="68"/>
      <c r="O32" s="64"/>
      <c r="P32" s="1"/>
    </row>
    <row r="33" spans="1:16" ht="15">
      <c r="A33" s="70"/>
      <c r="B33" s="2">
        <v>1114</v>
      </c>
      <c r="C33" s="72"/>
      <c r="D33" s="67"/>
      <c r="E33" s="62"/>
      <c r="F33" s="62"/>
      <c r="G33" s="58"/>
      <c r="H33" s="58"/>
      <c r="I33" s="68"/>
      <c r="J33" s="63"/>
      <c r="K33" s="58"/>
      <c r="L33" s="68"/>
      <c r="M33" s="68"/>
      <c r="N33" s="68"/>
      <c r="O33" s="64"/>
      <c r="P33" s="1"/>
    </row>
    <row r="34" spans="1:16" ht="15">
      <c r="A34" s="70">
        <v>1</v>
      </c>
      <c r="B34" s="65" t="s">
        <v>268</v>
      </c>
      <c r="C34" s="72">
        <v>2018</v>
      </c>
      <c r="D34" s="67" t="s">
        <v>288</v>
      </c>
      <c r="E34" s="62"/>
      <c r="F34" s="62"/>
      <c r="G34" s="58" t="s">
        <v>148</v>
      </c>
      <c r="H34" s="58" t="s">
        <v>269</v>
      </c>
      <c r="I34" s="68">
        <v>15120</v>
      </c>
      <c r="J34" s="63"/>
      <c r="K34" s="58" t="s">
        <v>269</v>
      </c>
      <c r="L34" s="68">
        <v>15120</v>
      </c>
      <c r="M34" s="68"/>
      <c r="N34" s="68"/>
      <c r="O34" s="69"/>
      <c r="P34" s="1"/>
    </row>
    <row r="35" spans="1:16" ht="15">
      <c r="A35" s="70">
        <v>2</v>
      </c>
      <c r="B35" s="65" t="s">
        <v>270</v>
      </c>
      <c r="C35" s="72">
        <v>2018</v>
      </c>
      <c r="D35" s="67" t="s">
        <v>289</v>
      </c>
      <c r="E35" s="62"/>
      <c r="F35" s="62"/>
      <c r="G35" s="58" t="s">
        <v>148</v>
      </c>
      <c r="H35" s="58" t="s">
        <v>271</v>
      </c>
      <c r="I35" s="68">
        <v>8910</v>
      </c>
      <c r="J35" s="63"/>
      <c r="K35" s="58" t="s">
        <v>271</v>
      </c>
      <c r="L35" s="68">
        <v>8910</v>
      </c>
      <c r="M35" s="68"/>
      <c r="N35" s="68"/>
      <c r="O35" s="69"/>
      <c r="P35" s="1"/>
    </row>
    <row r="36" spans="1:16" ht="15">
      <c r="A36" s="70">
        <v>3</v>
      </c>
      <c r="B36" s="65" t="s">
        <v>272</v>
      </c>
      <c r="C36" s="72">
        <v>2018</v>
      </c>
      <c r="D36" s="67" t="s">
        <v>290</v>
      </c>
      <c r="E36" s="62"/>
      <c r="F36" s="62"/>
      <c r="G36" s="58" t="s">
        <v>148</v>
      </c>
      <c r="H36" s="58" t="s">
        <v>23</v>
      </c>
      <c r="I36" s="68">
        <v>4968</v>
      </c>
      <c r="J36" s="63"/>
      <c r="K36" s="58" t="s">
        <v>23</v>
      </c>
      <c r="L36" s="68">
        <v>4968</v>
      </c>
      <c r="M36" s="68"/>
      <c r="N36" s="68"/>
      <c r="O36" s="69"/>
      <c r="P36" s="1"/>
    </row>
    <row r="37" spans="1:16" ht="15">
      <c r="A37" s="70">
        <v>4</v>
      </c>
      <c r="B37" s="65" t="s">
        <v>270</v>
      </c>
      <c r="C37" s="72">
        <v>2018</v>
      </c>
      <c r="D37" s="67" t="s">
        <v>291</v>
      </c>
      <c r="E37" s="62"/>
      <c r="F37" s="62"/>
      <c r="G37" s="58" t="s">
        <v>148</v>
      </c>
      <c r="H37" s="58" t="s">
        <v>19</v>
      </c>
      <c r="I37" s="68">
        <v>2808</v>
      </c>
      <c r="J37" s="63"/>
      <c r="K37" s="58" t="s">
        <v>19</v>
      </c>
      <c r="L37" s="68">
        <v>2808</v>
      </c>
      <c r="M37" s="68"/>
      <c r="N37" s="68"/>
      <c r="O37" s="69"/>
      <c r="P37" s="1"/>
    </row>
    <row r="38" spans="1:16" ht="15">
      <c r="A38" s="70">
        <v>5</v>
      </c>
      <c r="B38" s="65" t="s">
        <v>270</v>
      </c>
      <c r="C38" s="72">
        <v>2018</v>
      </c>
      <c r="D38" s="67" t="s">
        <v>292</v>
      </c>
      <c r="E38" s="62"/>
      <c r="F38" s="62"/>
      <c r="G38" s="58" t="s">
        <v>148</v>
      </c>
      <c r="H38" s="58" t="s">
        <v>12</v>
      </c>
      <c r="I38" s="68">
        <v>550</v>
      </c>
      <c r="J38" s="63"/>
      <c r="K38" s="58" t="s">
        <v>12</v>
      </c>
      <c r="L38" s="68">
        <v>550</v>
      </c>
      <c r="M38" s="68"/>
      <c r="N38" s="68"/>
      <c r="O38" s="69"/>
      <c r="P38" s="1"/>
    </row>
    <row r="39" spans="1:16" ht="15">
      <c r="A39" s="70">
        <v>6</v>
      </c>
      <c r="B39" s="65" t="s">
        <v>272</v>
      </c>
      <c r="C39" s="72">
        <v>2018</v>
      </c>
      <c r="D39" s="67" t="s">
        <v>293</v>
      </c>
      <c r="E39" s="62"/>
      <c r="F39" s="62"/>
      <c r="G39" s="58" t="s">
        <v>148</v>
      </c>
      <c r="H39" s="58" t="s">
        <v>12</v>
      </c>
      <c r="I39" s="68">
        <v>1100</v>
      </c>
      <c r="J39" s="63"/>
      <c r="K39" s="58" t="s">
        <v>12</v>
      </c>
      <c r="L39" s="68">
        <v>1100</v>
      </c>
      <c r="M39" s="68"/>
      <c r="N39" s="68"/>
      <c r="O39" s="69"/>
      <c r="P39" s="1"/>
    </row>
    <row r="40" spans="1:16" ht="15">
      <c r="A40" s="70">
        <v>7</v>
      </c>
      <c r="B40" s="65" t="s">
        <v>273</v>
      </c>
      <c r="C40" s="72">
        <v>2018</v>
      </c>
      <c r="D40" s="67" t="s">
        <v>294</v>
      </c>
      <c r="E40" s="62"/>
      <c r="F40" s="62"/>
      <c r="G40" s="58" t="s">
        <v>148</v>
      </c>
      <c r="H40" s="58" t="s">
        <v>23</v>
      </c>
      <c r="I40" s="68">
        <v>3348</v>
      </c>
      <c r="J40" s="63"/>
      <c r="K40" s="58" t="s">
        <v>23</v>
      </c>
      <c r="L40" s="68">
        <v>3348</v>
      </c>
      <c r="M40" s="68"/>
      <c r="N40" s="68"/>
      <c r="O40" s="69"/>
      <c r="P40" s="1"/>
    </row>
    <row r="41" spans="1:16" ht="15">
      <c r="A41" s="70">
        <v>8</v>
      </c>
      <c r="B41" s="65" t="s">
        <v>274</v>
      </c>
      <c r="C41" s="72">
        <v>2018</v>
      </c>
      <c r="D41" s="67" t="s">
        <v>295</v>
      </c>
      <c r="E41" s="62"/>
      <c r="F41" s="62"/>
      <c r="G41" s="58" t="s">
        <v>148</v>
      </c>
      <c r="H41" s="58" t="s">
        <v>21</v>
      </c>
      <c r="I41" s="68">
        <v>1350</v>
      </c>
      <c r="J41" s="63"/>
      <c r="K41" s="58" t="s">
        <v>21</v>
      </c>
      <c r="L41" s="68">
        <v>1350</v>
      </c>
      <c r="M41" s="68"/>
      <c r="N41" s="68"/>
      <c r="O41" s="69"/>
      <c r="P41" s="1"/>
    </row>
    <row r="42" spans="1:16" ht="15">
      <c r="A42" s="70">
        <v>9</v>
      </c>
      <c r="B42" s="65" t="s">
        <v>275</v>
      </c>
      <c r="C42" s="72">
        <v>2018</v>
      </c>
      <c r="D42" s="67" t="s">
        <v>296</v>
      </c>
      <c r="E42" s="62"/>
      <c r="F42" s="62"/>
      <c r="G42" s="58" t="s">
        <v>148</v>
      </c>
      <c r="H42" s="58" t="s">
        <v>19</v>
      </c>
      <c r="I42" s="68">
        <v>1800</v>
      </c>
      <c r="J42" s="63"/>
      <c r="K42" s="58" t="s">
        <v>19</v>
      </c>
      <c r="L42" s="68">
        <v>1800</v>
      </c>
      <c r="M42" s="68"/>
      <c r="N42" s="68"/>
      <c r="O42" s="69"/>
      <c r="P42" s="1"/>
    </row>
    <row r="43" spans="1:16" ht="15">
      <c r="A43" s="70">
        <v>10</v>
      </c>
      <c r="B43" s="65" t="s">
        <v>276</v>
      </c>
      <c r="C43" s="72">
        <v>2018</v>
      </c>
      <c r="D43" s="67" t="s">
        <v>297</v>
      </c>
      <c r="E43" s="62"/>
      <c r="F43" s="62"/>
      <c r="G43" s="58" t="s">
        <v>148</v>
      </c>
      <c r="H43" s="58" t="s">
        <v>23</v>
      </c>
      <c r="I43" s="68">
        <v>3564</v>
      </c>
      <c r="J43" s="63"/>
      <c r="K43" s="58" t="s">
        <v>23</v>
      </c>
      <c r="L43" s="68">
        <v>3564</v>
      </c>
      <c r="M43" s="68"/>
      <c r="N43" s="68"/>
      <c r="O43" s="69"/>
      <c r="P43" s="1"/>
    </row>
    <row r="44" spans="1:16" ht="15">
      <c r="A44" s="70">
        <v>11</v>
      </c>
      <c r="B44" s="65" t="s">
        <v>277</v>
      </c>
      <c r="C44" s="72">
        <v>2018</v>
      </c>
      <c r="D44" s="67" t="s">
        <v>298</v>
      </c>
      <c r="E44" s="62"/>
      <c r="F44" s="62"/>
      <c r="G44" s="58" t="s">
        <v>148</v>
      </c>
      <c r="H44" s="58" t="s">
        <v>269</v>
      </c>
      <c r="I44" s="68">
        <v>1080</v>
      </c>
      <c r="J44" s="63"/>
      <c r="K44" s="58" t="s">
        <v>269</v>
      </c>
      <c r="L44" s="68">
        <v>1080</v>
      </c>
      <c r="M44" s="68"/>
      <c r="N44" s="68"/>
      <c r="O44" s="69"/>
      <c r="P44" s="1"/>
    </row>
    <row r="45" spans="1:16" ht="15">
      <c r="A45" s="70">
        <v>12</v>
      </c>
      <c r="B45" s="65" t="s">
        <v>278</v>
      </c>
      <c r="C45" s="72">
        <v>2018</v>
      </c>
      <c r="D45" s="67" t="s">
        <v>299</v>
      </c>
      <c r="E45" s="62"/>
      <c r="F45" s="62"/>
      <c r="G45" s="58" t="s">
        <v>148</v>
      </c>
      <c r="H45" s="58" t="s">
        <v>23</v>
      </c>
      <c r="I45" s="68">
        <v>4968</v>
      </c>
      <c r="J45" s="63"/>
      <c r="K45" s="58" t="s">
        <v>23</v>
      </c>
      <c r="L45" s="68">
        <v>4968</v>
      </c>
      <c r="M45" s="68"/>
      <c r="N45" s="68"/>
      <c r="O45" s="69"/>
      <c r="P45" s="1"/>
    </row>
    <row r="46" spans="1:16" ht="15">
      <c r="A46" s="70">
        <v>13</v>
      </c>
      <c r="B46" s="65" t="s">
        <v>279</v>
      </c>
      <c r="C46" s="72">
        <v>2018</v>
      </c>
      <c r="D46" s="67" t="s">
        <v>300</v>
      </c>
      <c r="E46" s="62"/>
      <c r="F46" s="62"/>
      <c r="G46" s="58" t="s">
        <v>148</v>
      </c>
      <c r="H46" s="58" t="s">
        <v>21</v>
      </c>
      <c r="I46" s="68">
        <v>434</v>
      </c>
      <c r="J46" s="63"/>
      <c r="K46" s="58" t="s">
        <v>12</v>
      </c>
      <c r="L46" s="68">
        <v>434</v>
      </c>
      <c r="M46" s="68"/>
      <c r="N46" s="68"/>
      <c r="O46" s="69"/>
      <c r="P46" s="1"/>
    </row>
    <row r="47" spans="1:16" ht="15">
      <c r="A47" s="62"/>
      <c r="B47" s="79" t="s">
        <v>285</v>
      </c>
      <c r="C47" s="62"/>
      <c r="D47" s="80"/>
      <c r="E47" s="62"/>
      <c r="F47" s="62"/>
      <c r="G47" s="58"/>
      <c r="H47" s="75">
        <v>152</v>
      </c>
      <c r="I47" s="76">
        <f>SUM(I34:I46)</f>
        <v>50000</v>
      </c>
      <c r="J47" s="81"/>
      <c r="K47" s="75">
        <v>152</v>
      </c>
      <c r="L47" s="76">
        <f>SUM(L34:L46)</f>
        <v>50000</v>
      </c>
      <c r="M47" s="76"/>
      <c r="N47" s="76"/>
      <c r="O47" s="64"/>
      <c r="P47" s="6"/>
    </row>
    <row r="48" spans="1:16" ht="15">
      <c r="A48" s="70"/>
      <c r="B48" s="74" t="s">
        <v>335</v>
      </c>
      <c r="C48" s="72"/>
      <c r="D48" s="67"/>
      <c r="E48" s="62"/>
      <c r="F48" s="62"/>
      <c r="G48" s="58"/>
      <c r="H48" s="78" t="s">
        <v>343</v>
      </c>
      <c r="I48" s="76">
        <f>I31+I47</f>
        <v>147921</v>
      </c>
      <c r="J48" s="77"/>
      <c r="K48" s="78" t="s">
        <v>343</v>
      </c>
      <c r="L48" s="76">
        <f>L31+L47</f>
        <v>147921</v>
      </c>
      <c r="M48" s="76"/>
      <c r="N48" s="76"/>
      <c r="O48" s="64"/>
      <c r="P48" s="6"/>
    </row>
    <row r="49" spans="1:16" ht="15">
      <c r="A49" s="70"/>
      <c r="B49" s="65"/>
      <c r="C49" s="72"/>
      <c r="D49" s="67"/>
      <c r="E49" s="62"/>
      <c r="F49" s="62"/>
      <c r="G49" s="58"/>
      <c r="H49" s="58"/>
      <c r="I49" s="68"/>
      <c r="J49" s="63"/>
      <c r="K49" s="58"/>
      <c r="L49" s="68"/>
      <c r="M49" s="68"/>
      <c r="N49" s="68"/>
      <c r="O49" s="64"/>
      <c r="P49" s="1"/>
    </row>
    <row r="50" spans="1:15" ht="1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6" ht="18.75">
      <c r="A51" s="134"/>
      <c r="P51" s="4"/>
    </row>
    <row r="52" spans="2:16" ht="15">
      <c r="B52" t="s">
        <v>365</v>
      </c>
      <c r="O52" s="4"/>
      <c r="P52" s="4"/>
    </row>
    <row r="53" ht="18.75">
      <c r="A53" s="134"/>
    </row>
    <row r="54" spans="2:7" ht="15">
      <c r="B54" t="s">
        <v>366</v>
      </c>
      <c r="G54" t="s">
        <v>367</v>
      </c>
    </row>
    <row r="55" spans="1:7" ht="18.75">
      <c r="A55" s="134"/>
      <c r="B55" t="s">
        <v>368</v>
      </c>
      <c r="G55" t="s">
        <v>369</v>
      </c>
    </row>
    <row r="56" spans="2:7" ht="15">
      <c r="B56" t="s">
        <v>370</v>
      </c>
      <c r="G56" t="s">
        <v>371</v>
      </c>
    </row>
    <row r="57" spans="1:7" ht="18.75">
      <c r="A57" s="134"/>
      <c r="G57" t="s">
        <v>372</v>
      </c>
    </row>
    <row r="58" ht="15">
      <c r="G58" t="s">
        <v>373</v>
      </c>
    </row>
    <row r="59" ht="18.75">
      <c r="A59" s="134"/>
    </row>
    <row r="60" ht="15">
      <c r="P60" s="4"/>
    </row>
    <row r="61" spans="1:16" ht="15">
      <c r="A61" s="19"/>
      <c r="B61" s="137"/>
      <c r="C61" s="40"/>
      <c r="D61" s="40"/>
      <c r="E61" s="5"/>
      <c r="F61" s="5"/>
      <c r="G61" s="5"/>
      <c r="H61" s="5"/>
      <c r="I61" s="138"/>
      <c r="J61" s="139"/>
      <c r="K61" s="139"/>
      <c r="L61" s="138"/>
      <c r="M61" s="138"/>
      <c r="N61" s="138"/>
      <c r="O61" s="5"/>
      <c r="P61" s="5"/>
    </row>
    <row r="62" spans="1:15" ht="1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</sheetData>
  <mergeCells count="9">
    <mergeCell ref="J3:J4"/>
    <mergeCell ref="K3:O3"/>
    <mergeCell ref="P3:P4"/>
    <mergeCell ref="A3:A4"/>
    <mergeCell ref="B3:B4"/>
    <mergeCell ref="C3:C4"/>
    <mergeCell ref="D3:F3"/>
    <mergeCell ref="G3:G4"/>
    <mergeCell ref="H3:I3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2019-04-01T12:59:37Z</cp:lastPrinted>
  <dcterms:created xsi:type="dcterms:W3CDTF">2006-09-28T05:33:49Z</dcterms:created>
  <dcterms:modified xsi:type="dcterms:W3CDTF">2019-04-15T05:49:53Z</dcterms:modified>
  <cp:category/>
  <cp:version/>
  <cp:contentType/>
  <cp:contentStatus/>
</cp:coreProperties>
</file>