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КП Коржівське ОснЗас" sheetId="8" r:id="rId1"/>
    <sheet name="КП Коржівське матер" sheetId="9" r:id="rId2"/>
  </sheets>
  <definedNames/>
  <calcPr calcId="152511"/>
</workbook>
</file>

<file path=xl/sharedStrings.xml><?xml version="1.0" encoding="utf-8"?>
<sst xmlns="http://schemas.openxmlformats.org/spreadsheetml/2006/main" count="368" uniqueCount="151">
  <si>
    <t>№п/п</t>
  </si>
  <si>
    <t>Найменування, стисла характеристика та призначення об’єкта</t>
  </si>
  <si>
    <t>номер</t>
  </si>
  <si>
    <t>інвентаризаційний</t>
  </si>
  <si>
    <t>заводський</t>
  </si>
  <si>
    <t>паспорта</t>
  </si>
  <si>
    <t>Одиниця виміру</t>
  </si>
  <si>
    <t>Фактична наявність</t>
  </si>
  <si>
    <t>кількість</t>
  </si>
  <si>
    <t>Відмітка про вибуття</t>
  </si>
  <si>
    <t>За даними бухгалтерського обліку</t>
  </si>
  <si>
    <t>Пер вісна (переоцінена вартість)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</si>
  <si>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</si>
  <si>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</si>
  <si>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</si>
  <si>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</si>
  <si>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</si>
  <si>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</si>
  <si>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</si>
  <si>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</si>
  <si>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</si>
  <si>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</si>
  <si>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</si>
  <si>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</si>
  <si>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</si>
  <si>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</si>
  <si>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</si>
  <si>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Сума зносу(накопиченої амортизації)</t>
  </si>
  <si>
    <t>Балансова вартість</t>
  </si>
  <si>
    <t>Строк кори скори використання</t>
  </si>
  <si>
    <t>Інші відомості</t>
  </si>
  <si>
    <t>Разом</t>
  </si>
  <si>
    <t>Рік випуску  (будівництва) чи дата придбання (введення в експлуатацію) та виготовлювач</t>
  </si>
  <si>
    <t>Перві.варт. (переоцінена вартість)</t>
  </si>
  <si>
    <t>шт</t>
  </si>
  <si>
    <t>№ п/п</t>
  </si>
  <si>
    <t>Артсвердловина №1</t>
  </si>
  <si>
    <t>Артсвердловина №2</t>
  </si>
  <si>
    <t>Бойлерна</t>
  </si>
  <si>
    <t>Внутрвшні мережі водопос.</t>
  </si>
  <si>
    <t>Зовнішні мережі водопос.</t>
  </si>
  <si>
    <t>КНС №1</t>
  </si>
  <si>
    <t>КНС №2</t>
  </si>
  <si>
    <t>КНС №64</t>
  </si>
  <si>
    <t>КНС №62</t>
  </si>
  <si>
    <t>напорний колектор</t>
  </si>
  <si>
    <t>Адмінбудинок (пождепо)</t>
  </si>
  <si>
    <t>Госполарська споруда</t>
  </si>
  <si>
    <t>Хлораторна</t>
  </si>
  <si>
    <t>Будинок №28</t>
  </si>
  <si>
    <t>Будинок №27</t>
  </si>
  <si>
    <t>Будинок №26</t>
  </si>
  <si>
    <t>Будинок №25</t>
  </si>
  <si>
    <t>Будинок №22</t>
  </si>
  <si>
    <t>Будинок №20</t>
  </si>
  <si>
    <t>Будинок №19</t>
  </si>
  <si>
    <t>Будинок №18</t>
  </si>
  <si>
    <t>Будинок №17</t>
  </si>
  <si>
    <t>Будинок №15</t>
  </si>
  <si>
    <t>Будинок №14</t>
  </si>
  <si>
    <t>Будинок №13</t>
  </si>
  <si>
    <t>гуртожиток 24,5%</t>
  </si>
  <si>
    <t>Лічильник води</t>
  </si>
  <si>
    <t>Подрібнювач ДКУ</t>
  </si>
  <si>
    <t>Станок  ЗБ634</t>
  </si>
  <si>
    <t>Станок  токарний Л616</t>
  </si>
  <si>
    <t>насос СМ 125-80-35/4</t>
  </si>
  <si>
    <t>станок точильний</t>
  </si>
  <si>
    <t>патоновська сварка</t>
  </si>
  <si>
    <t>апарат високого тиску</t>
  </si>
  <si>
    <t>насос ЦМФ</t>
  </si>
  <si>
    <t>насос "Гном"</t>
  </si>
  <si>
    <t>насос ЄВЦ 8-25</t>
  </si>
  <si>
    <t>Перетворюівч частот</t>
  </si>
  <si>
    <t>автомобіль УАЗ</t>
  </si>
  <si>
    <t>Причіп 2ПТС</t>
  </si>
  <si>
    <t>екскаватор ЕО264</t>
  </si>
  <si>
    <t>Машина комунальна ЗІЛ</t>
  </si>
  <si>
    <t>факс Panasonik</t>
  </si>
  <si>
    <t>прінтер НР</t>
  </si>
  <si>
    <t>ПК Pentium 4</t>
  </si>
  <si>
    <t xml:space="preserve">монітор </t>
  </si>
  <si>
    <t>копір Canon</t>
  </si>
  <si>
    <t>мотокоса ALPINA</t>
  </si>
  <si>
    <t>контейнер СП-7</t>
  </si>
  <si>
    <t>стіл письмовий</t>
  </si>
  <si>
    <t>сейф</t>
  </si>
  <si>
    <t>шафа металева</t>
  </si>
  <si>
    <t>шафа</t>
  </si>
  <si>
    <t>стілець м"який</t>
  </si>
  <si>
    <t xml:space="preserve">стілець </t>
  </si>
  <si>
    <t>Разом ОЗ</t>
  </si>
  <si>
    <t>Маш.для заблок.каналізації</t>
  </si>
  <si>
    <t>КП "Коржівське" Ю.М.Горкавенко</t>
  </si>
  <si>
    <t>Болгарка мал.</t>
  </si>
  <si>
    <t>Болгарка вел.</t>
  </si>
  <si>
    <t>Лічильник елект.</t>
  </si>
  <si>
    <t>Зварюв.апарат</t>
  </si>
  <si>
    <t>Набір ключів</t>
  </si>
  <si>
    <t>Паяльник</t>
  </si>
  <si>
    <t>Перфоратор</t>
  </si>
  <si>
    <t>Тачка</t>
  </si>
  <si>
    <t>Обігрівач (КНС)</t>
  </si>
  <si>
    <t>Насос "Гном"</t>
  </si>
  <si>
    <t>Трімер GR-53</t>
  </si>
  <si>
    <t>Маска зварюв.</t>
  </si>
  <si>
    <t>Буржуйка</t>
  </si>
  <si>
    <t>22</t>
  </si>
  <si>
    <t>(прописом)</t>
  </si>
  <si>
    <t>( прописом)</t>
  </si>
  <si>
    <t>АКТ</t>
  </si>
  <si>
    <t>приймання-передачі</t>
  </si>
  <si>
    <t>рухомого та нерухомого майна, що обліковуються на балансі Комунального підприємства "Коржівське"</t>
  </si>
  <si>
    <t>із комунальної власності Коржївської сільської ради у комунальну власність Баришівської селищної ради</t>
  </si>
  <si>
    <t>органу управління та перейменування Комунального підприємства "Коржївське"</t>
  </si>
  <si>
    <t>комісія в складі :</t>
  </si>
  <si>
    <t xml:space="preserve">заступник голови селищної ради </t>
  </si>
  <si>
    <t>Шовть Юрій Анатолійович</t>
  </si>
  <si>
    <t xml:space="preserve">члени комісії :                             </t>
  </si>
  <si>
    <t xml:space="preserve">директор КП "Коржівське      </t>
  </si>
  <si>
    <t xml:space="preserve">голова комісії: </t>
  </si>
  <si>
    <t>Горкавенко Юрій Миколайович</t>
  </si>
  <si>
    <t>Насос ЕЦВ 8-25-125</t>
  </si>
  <si>
    <t>засновника, органу управління та перейменування Комунального підприємства "Коржївське"</t>
  </si>
  <si>
    <t>рахунок 103</t>
  </si>
  <si>
    <t>разом по рахунку 103</t>
  </si>
  <si>
    <t>разом по рахунку 104</t>
  </si>
  <si>
    <t>разом по рахунку 105</t>
  </si>
  <si>
    <t>разом по рахунку 106</t>
  </si>
  <si>
    <t xml:space="preserve">Разом за описом а) кількість порядкових номерів       </t>
  </si>
  <si>
    <t>Шістдесят сім</t>
  </si>
  <si>
    <r>
      <t xml:space="preserve">б) загальна кількість одиниць (фактично)  </t>
    </r>
  </si>
  <si>
    <r>
      <t xml:space="preserve">г) загальна кількість одиниць за даними бухгалтерського обліку </t>
    </r>
    <r>
      <rPr>
        <b/>
        <u val="single"/>
        <sz val="12"/>
        <color indexed="8"/>
        <rFont val="Times New Roman"/>
        <family val="1"/>
      </rPr>
      <t xml:space="preserve"> </t>
    </r>
  </si>
  <si>
    <t>електрост.зварка ЗСБ</t>
  </si>
  <si>
    <t xml:space="preserve">в) вартість фактична  </t>
  </si>
  <si>
    <t xml:space="preserve">Дев'ять мільйонів триста вісімдесят три тисячі п'ятдесят три гривні 34 копійки </t>
  </si>
  <si>
    <t xml:space="preserve">д) вартість за даними бухгалтерського обліку </t>
  </si>
  <si>
    <t>Чотирнадцять</t>
  </si>
  <si>
    <t xml:space="preserve"> Двадцять дві </t>
  </si>
  <si>
    <t xml:space="preserve">г) загальна кількість одиниць за даними бухгалтерського обліку </t>
  </si>
  <si>
    <t xml:space="preserve"> Двадцять дві</t>
  </si>
  <si>
    <t xml:space="preserve">Дев'ятнадцять тисяч сімдесят дві гривні 32 копійки </t>
  </si>
  <si>
    <t xml:space="preserve">На виконання рішення Баришівської селищної ради від  21.02.2019 року №83-05-07  «Про зміну </t>
  </si>
  <si>
    <t>голова постійної комісії</t>
  </si>
  <si>
    <t>начальник відділу комунальної власності</t>
  </si>
  <si>
    <t>Дибка Тетяна Миколаївна</t>
  </si>
  <si>
    <t>головний спеціаліст селищної ради</t>
  </si>
  <si>
    <t>Масловцева Оксана Олександрівна</t>
  </si>
  <si>
    <t>в.о. старости Коржівського СО</t>
  </si>
  <si>
    <t>Науменко Віктор Іванович</t>
  </si>
  <si>
    <t xml:space="preserve">На виконання рішення Баришівської селищної ради від  21.02.2019 року №83-05-07  «Про зміну засновника,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</si>
</sst>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₴&quot;_-;\-* #,##0.00&quot;₴&quot;_-;_-* &quot;-&quot;??&quot;₴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7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9" fontId="0" fillId="0" borderId="1" xfId="0" applyNumberFormat="1" applyBorder="1"/>
    <xf numFmtId="0" fontId="3" fillId="2" borderId="1" xfId="0" applyFont="1" applyFill="1" applyBorder="1"/>
    <xf numFmtId="0" fontId="6" fillId="2" borderId="0" xfId="0" applyFont="1" applyFill="1"/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right"/>
    </xf>
    <xf numFmtId="9" fontId="6" fillId="2" borderId="1" xfId="0" applyNumberFormat="1" applyFont="1" applyFill="1" applyBorder="1" applyAlignment="1">
      <alignment/>
    </xf>
    <xf numFmtId="0" fontId="3" fillId="2" borderId="1" xfId="2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0" fontId="6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4" xfId="0" applyFont="1" applyFill="1" applyBorder="1"/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6" fillId="0" borderId="1" xfId="0" applyFont="1" applyBorder="1"/>
    <xf numFmtId="0" fontId="6" fillId="0" borderId="4" xfId="0" applyFont="1" applyBorder="1"/>
    <xf numFmtId="0" fontId="6" fillId="0" borderId="6" xfId="0" applyFont="1" applyBorder="1"/>
    <xf numFmtId="2" fontId="8" fillId="0" borderId="6" xfId="0" applyNumberFormat="1" applyFont="1" applyBorder="1"/>
    <xf numFmtId="0" fontId="6" fillId="0" borderId="3" xfId="0" applyFont="1" applyBorder="1"/>
    <xf numFmtId="0" fontId="6" fillId="0" borderId="0" xfId="0" applyFont="1" applyBorder="1"/>
    <xf numFmtId="0" fontId="8" fillId="0" borderId="0" xfId="0" applyFont="1" applyBorder="1"/>
    <xf numFmtId="2" fontId="6" fillId="0" borderId="1" xfId="0" applyNumberFormat="1" applyFont="1" applyBorder="1"/>
    <xf numFmtId="2" fontId="6" fillId="0" borderId="4" xfId="0" applyNumberFormat="1" applyFont="1" applyBorder="1"/>
    <xf numFmtId="2" fontId="6" fillId="0" borderId="3" xfId="0" applyNumberFormat="1" applyFont="1" applyBorder="1"/>
    <xf numFmtId="49" fontId="0" fillId="2" borderId="7" xfId="0" applyNumberForma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9" xfId="0" applyFont="1" applyBorder="1"/>
    <xf numFmtId="0" fontId="6" fillId="0" borderId="9" xfId="0" applyFont="1" applyFill="1" applyBorder="1"/>
    <xf numFmtId="0" fontId="6" fillId="0" borderId="10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Fill="1" applyBorder="1"/>
    <xf numFmtId="0" fontId="6" fillId="0" borderId="11" xfId="0" applyFont="1" applyBorder="1"/>
    <xf numFmtId="2" fontId="8" fillId="0" borderId="6" xfId="0" applyNumberFormat="1" applyFont="1" applyBorder="1"/>
    <xf numFmtId="0" fontId="6" fillId="2" borderId="1" xfId="0" applyFont="1" applyFill="1" applyBorder="1"/>
    <xf numFmtId="0" fontId="6" fillId="2" borderId="3" xfId="0" applyFont="1" applyFill="1" applyBorder="1"/>
    <xf numFmtId="0" fontId="6" fillId="2" borderId="9" xfId="0" applyFont="1" applyFill="1" applyBorder="1"/>
    <xf numFmtId="2" fontId="6" fillId="2" borderId="1" xfId="0" applyNumberFormat="1" applyFont="1" applyFill="1" applyBorder="1"/>
    <xf numFmtId="0" fontId="6" fillId="2" borderId="10" xfId="0" applyFont="1" applyFill="1" applyBorder="1"/>
    <xf numFmtId="0" fontId="6" fillId="2" borderId="4" xfId="0" applyFont="1" applyFill="1" applyBorder="1"/>
    <xf numFmtId="0" fontId="0" fillId="2" borderId="4" xfId="0" applyFill="1" applyBorder="1"/>
    <xf numFmtId="0" fontId="6" fillId="2" borderId="4" xfId="0" applyFont="1" applyFill="1" applyBorder="1"/>
    <xf numFmtId="2" fontId="6" fillId="2" borderId="4" xfId="0" applyNumberFormat="1" applyFont="1" applyFill="1" applyBorder="1"/>
    <xf numFmtId="2" fontId="8" fillId="2" borderId="6" xfId="0" applyNumberFormat="1" applyFont="1" applyFill="1" applyBorder="1"/>
    <xf numFmtId="0" fontId="6" fillId="2" borderId="8" xfId="0" applyFont="1" applyFill="1" applyBorder="1"/>
    <xf numFmtId="0" fontId="0" fillId="2" borderId="3" xfId="0" applyFill="1" applyBorder="1"/>
    <xf numFmtId="0" fontId="6" fillId="2" borderId="3" xfId="0" applyFont="1" applyFill="1" applyBorder="1"/>
    <xf numFmtId="2" fontId="6" fillId="2" borderId="3" xfId="0" applyNumberFormat="1" applyFont="1" applyFill="1" applyBorder="1"/>
    <xf numFmtId="2" fontId="8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2" fillId="0" borderId="0" xfId="0" applyFont="1"/>
    <xf numFmtId="0" fontId="12" fillId="0" borderId="0" xfId="0" applyFont="1"/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6" xfId="0" applyFont="1" applyFill="1" applyBorder="1"/>
    <xf numFmtId="2" fontId="16" fillId="2" borderId="6" xfId="0" applyNumberFormat="1" applyFont="1" applyFill="1" applyBorder="1"/>
    <xf numFmtId="0" fontId="8" fillId="2" borderId="6" xfId="0" applyFont="1" applyFill="1" applyBorder="1"/>
    <xf numFmtId="2" fontId="8" fillId="2" borderId="6" xfId="0" applyNumberFormat="1" applyFont="1" applyFill="1" applyBorder="1"/>
    <xf numFmtId="0" fontId="8" fillId="2" borderId="11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0" borderId="6" xfId="0" applyFont="1" applyBorder="1"/>
    <xf numFmtId="0" fontId="8" fillId="0" borderId="11" xfId="0" applyFont="1" applyBorder="1"/>
    <xf numFmtId="2" fontId="9" fillId="2" borderId="1" xfId="0" applyNumberFormat="1" applyFont="1" applyFill="1" applyBorder="1"/>
    <xf numFmtId="2" fontId="10" fillId="2" borderId="1" xfId="0" applyNumberFormat="1" applyFont="1" applyFill="1" applyBorder="1"/>
    <xf numFmtId="2" fontId="9" fillId="0" borderId="1" xfId="0" applyNumberFormat="1" applyFont="1" applyBorder="1"/>
    <xf numFmtId="2" fontId="10" fillId="0" borderId="1" xfId="0" applyNumberFormat="1" applyFont="1" applyBorder="1"/>
    <xf numFmtId="2" fontId="9" fillId="2" borderId="4" xfId="0" applyNumberFormat="1" applyFont="1" applyFill="1" applyBorder="1"/>
    <xf numFmtId="2" fontId="10" fillId="2" borderId="3" xfId="0" applyNumberFormat="1" applyFont="1" applyFill="1" applyBorder="1"/>
    <xf numFmtId="2" fontId="10" fillId="2" borderId="6" xfId="0" applyNumberFormat="1" applyFont="1" applyFill="1" applyBorder="1"/>
    <xf numFmtId="2" fontId="10" fillId="2" borderId="4" xfId="0" applyNumberFormat="1" applyFont="1" applyFill="1" applyBorder="1"/>
    <xf numFmtId="2" fontId="9" fillId="0" borderId="3" xfId="0" applyNumberFormat="1" applyFont="1" applyBorder="1"/>
    <xf numFmtId="2" fontId="9" fillId="0" borderId="6" xfId="0" applyNumberFormat="1" applyFont="1" applyBorder="1"/>
    <xf numFmtId="2" fontId="9" fillId="0" borderId="4" xfId="0" applyNumberFormat="1" applyFont="1" applyBorder="1"/>
    <xf numFmtId="2" fontId="10" fillId="0" borderId="6" xfId="0" applyNumberFormat="1" applyFont="1" applyBorder="1"/>
    <xf numFmtId="0" fontId="16" fillId="0" borderId="6" xfId="0" applyFont="1" applyBorder="1"/>
    <xf numFmtId="2" fontId="10" fillId="0" borderId="4" xfId="0" applyNumberFormat="1" applyFont="1" applyBorder="1"/>
    <xf numFmtId="0" fontId="8" fillId="0" borderId="6" xfId="0" applyFont="1" applyBorder="1" applyAlignment="1">
      <alignment horizontal="center"/>
    </xf>
    <xf numFmtId="2" fontId="0" fillId="0" borderId="0" xfId="0" applyNumberFormat="1"/>
    <xf numFmtId="2" fontId="21" fillId="0" borderId="0" xfId="0" applyNumberFormat="1" applyFont="1"/>
    <xf numFmtId="0" fontId="6" fillId="2" borderId="7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0" borderId="7" xfId="0" applyFont="1" applyBorder="1"/>
    <xf numFmtId="0" fontId="6" fillId="0" borderId="14" xfId="0" applyFont="1" applyBorder="1"/>
    <xf numFmtId="0" fontId="6" fillId="0" borderId="15" xfId="0" applyFont="1" applyBorder="1"/>
    <xf numFmtId="0" fontId="20" fillId="0" borderId="13" xfId="0" applyFont="1" applyBorder="1"/>
    <xf numFmtId="0" fontId="11" fillId="0" borderId="13" xfId="0" applyFont="1" applyBorder="1"/>
    <xf numFmtId="0" fontId="0" fillId="0" borderId="13" xfId="0" applyBorder="1"/>
    <xf numFmtId="0" fontId="15" fillId="0" borderId="13" xfId="0" applyFont="1" applyBorder="1"/>
    <xf numFmtId="0" fontId="22" fillId="2" borderId="0" xfId="0" applyFont="1" applyFill="1" applyBorder="1"/>
    <xf numFmtId="0" fontId="23" fillId="2" borderId="0" xfId="0" applyFont="1" applyFill="1" applyBorder="1"/>
    <xf numFmtId="0" fontId="23" fillId="2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workbookViewId="0" topLeftCell="A85">
      <selection activeCell="R14" sqref="R14"/>
    </sheetView>
  </sheetViews>
  <sheetFormatPr defaultColWidth="9.8515625" defaultRowHeight="15"/>
  <cols>
    <col min="1" max="1" width="4.8515625" style="33" customWidth="1"/>
    <col min="2" max="2" width="20.7109375" style="33" customWidth="1"/>
    <col min="3" max="3" width="6.140625" style="33" customWidth="1"/>
    <col min="4" max="4" width="9.00390625" style="33" customWidth="1"/>
    <col min="5" max="5" width="5.421875" style="33" bestFit="1" customWidth="1"/>
    <col min="6" max="6" width="6.140625" style="0" customWidth="1"/>
    <col min="7" max="7" width="5.7109375" style="0" customWidth="1"/>
    <col min="8" max="8" width="5.8515625" style="0" customWidth="1"/>
    <col min="9" max="9" width="12.00390625" style="0" customWidth="1"/>
    <col min="10" max="10" width="7.28125" style="0" customWidth="1"/>
    <col min="11" max="11" width="6.140625" style="0" customWidth="1"/>
    <col min="12" max="12" width="11.140625" style="0" customWidth="1"/>
    <col min="13" max="17" width="9.140625" style="0" customWidth="1"/>
    <col min="18" max="18" width="10.57421875" style="0" bestFit="1" customWidth="1"/>
    <col min="19" max="104" width="9.140625" style="0" customWidth="1"/>
    <col min="105" max="105" width="4.8515625" style="0" customWidth="1"/>
    <col min="106" max="106" width="22.421875" style="0" customWidth="1"/>
    <col min="107" max="107" width="6.7109375" style="0" customWidth="1"/>
    <col min="108" max="108" width="7.28125" style="0" customWidth="1"/>
    <col min="109" max="109" width="5.421875" style="0" bestFit="1" customWidth="1"/>
    <col min="110" max="110" width="8.7109375" style="0" bestFit="1" customWidth="1"/>
    <col min="111" max="207" width="9.8515625" style="0" hidden="1" customWidth="1"/>
    <col min="208" max="208" width="9.8515625" style="0" bestFit="1" customWidth="1"/>
    <col min="209" max="209" width="5.00390625" style="0" customWidth="1"/>
    <col min="210" max="210" width="4.57421875" style="0" customWidth="1"/>
    <col min="211" max="211" width="8.140625" style="0" customWidth="1"/>
    <col min="212" max="212" width="9.57421875" style="0" customWidth="1"/>
    <col min="213" max="213" width="4.57421875" style="0" customWidth="1"/>
    <col min="214" max="214" width="4.421875" style="0" customWidth="1"/>
    <col min="215" max="215" width="8.140625" style="0" customWidth="1"/>
    <col min="216" max="216" width="9.421875" style="0" customWidth="1"/>
    <col min="217" max="217" width="8.7109375" style="0" customWidth="1"/>
    <col min="218" max="218" width="5.7109375" style="0" customWidth="1"/>
    <col min="219" max="219" width="8.140625" style="0" customWidth="1"/>
    <col min="220" max="220" width="9.57421875" style="0" customWidth="1"/>
    <col min="221" max="221" width="4.8515625" style="0" customWidth="1"/>
    <col min="222" max="222" width="7.421875" style="0" customWidth="1"/>
    <col min="223" max="223" width="8.140625" style="0" customWidth="1"/>
    <col min="224" max="224" width="9.57421875" style="0" customWidth="1"/>
    <col min="225" max="225" width="5.28125" style="0" customWidth="1"/>
    <col min="226" max="226" width="4.57421875" style="0" customWidth="1"/>
    <col min="227" max="227" width="8.140625" style="0" customWidth="1"/>
    <col min="228" max="228" width="9.140625" style="0" customWidth="1"/>
    <col min="229" max="229" width="10.28125" style="0" customWidth="1"/>
    <col min="230" max="230" width="6.8515625" style="0" customWidth="1"/>
    <col min="231" max="231" width="8.140625" style="0" customWidth="1"/>
    <col min="232" max="232" width="8.8515625" style="0" customWidth="1"/>
    <col min="233" max="233" width="5.57421875" style="0" customWidth="1"/>
    <col min="234" max="234" width="4.28125" style="0" customWidth="1"/>
    <col min="235" max="235" width="8.140625" style="0" customWidth="1"/>
    <col min="236" max="236" width="10.140625" style="0" bestFit="1" customWidth="1"/>
    <col min="237" max="237" width="4.8515625" style="0" customWidth="1"/>
    <col min="238" max="238" width="4.7109375" style="0" customWidth="1"/>
    <col min="239" max="239" width="8.140625" style="0" customWidth="1"/>
    <col min="240" max="240" width="9.421875" style="0" customWidth="1"/>
    <col min="241" max="241" width="4.8515625" style="0" customWidth="1"/>
    <col min="242" max="242" width="7.00390625" style="0" customWidth="1"/>
    <col min="243" max="243" width="8.140625" style="0" customWidth="1"/>
    <col min="244" max="244" width="10.421875" style="0" bestFit="1" customWidth="1"/>
    <col min="245" max="245" width="9.8515625" style="0" bestFit="1" customWidth="1"/>
    <col min="246" max="246" width="5.7109375" style="0" customWidth="1"/>
    <col min="247" max="247" width="8.140625" style="0" customWidth="1"/>
    <col min="248" max="248" width="10.421875" style="0" bestFit="1" customWidth="1"/>
    <col min="249" max="249" width="6.00390625" style="0" customWidth="1"/>
    <col min="250" max="250" width="5.7109375" style="0" customWidth="1"/>
    <col min="251" max="251" width="8.140625" style="0" customWidth="1"/>
    <col min="252" max="252" width="9.140625" style="0" customWidth="1"/>
    <col min="253" max="253" width="5.00390625" style="0" customWidth="1"/>
    <col min="254" max="254" width="6.8515625" style="0" customWidth="1"/>
    <col min="255" max="255" width="8.140625" style="0" customWidth="1"/>
  </cols>
  <sheetData>
    <row r="1" spans="2:15" ht="18.75">
      <c r="B1" s="147" t="s">
        <v>110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2:15" ht="18.75">
      <c r="B2" s="147" t="s">
        <v>111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2:15" ht="15.75">
      <c r="B3" s="148" t="s">
        <v>112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2:15" ht="15.75">
      <c r="B4" s="148" t="s">
        <v>113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2:15" ht="15.75"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2:15" ht="15.75">
      <c r="B6" s="149" t="s">
        <v>142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2:15" ht="15.75">
      <c r="B7" s="150" t="s">
        <v>123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2:15" ht="15.75">
      <c r="B8" s="83"/>
      <c r="C8" s="83"/>
      <c r="D8" s="83"/>
      <c r="E8" s="83"/>
      <c r="F8" s="84"/>
      <c r="G8" s="84"/>
      <c r="H8" s="84"/>
      <c r="I8" s="84"/>
      <c r="J8" s="84"/>
      <c r="K8" s="84"/>
      <c r="L8" s="84"/>
      <c r="M8" s="82"/>
      <c r="N8" s="82"/>
      <c r="O8" s="82"/>
    </row>
    <row r="9" spans="2:15" ht="15.75">
      <c r="B9" s="80" t="s">
        <v>115</v>
      </c>
      <c r="C9" s="83" t="s">
        <v>120</v>
      </c>
      <c r="D9" s="83"/>
      <c r="E9" s="83"/>
      <c r="F9" s="84" t="s">
        <v>116</v>
      </c>
      <c r="G9" s="84"/>
      <c r="H9" s="84"/>
      <c r="I9" s="84"/>
      <c r="J9" s="84"/>
      <c r="K9" s="84"/>
      <c r="L9" s="84" t="s">
        <v>117</v>
      </c>
      <c r="M9" s="82"/>
      <c r="N9" s="82"/>
      <c r="O9" s="82"/>
    </row>
    <row r="10" spans="2:14" ht="15.75">
      <c r="B10" s="83"/>
      <c r="C10" s="83" t="s">
        <v>118</v>
      </c>
      <c r="D10" s="83"/>
      <c r="E10" s="83"/>
      <c r="F10" s="82" t="s">
        <v>143</v>
      </c>
      <c r="G10" s="82"/>
      <c r="H10" s="82"/>
      <c r="I10" s="82"/>
      <c r="J10" s="82"/>
      <c r="K10" s="82"/>
      <c r="L10" s="82" t="s">
        <v>117</v>
      </c>
      <c r="M10" s="82"/>
      <c r="N10" s="82"/>
    </row>
    <row r="11" spans="2:15" ht="15.75">
      <c r="B11" s="83"/>
      <c r="C11" s="83"/>
      <c r="D11" s="83"/>
      <c r="E11" s="83"/>
      <c r="F11" s="84" t="s">
        <v>144</v>
      </c>
      <c r="G11" s="84"/>
      <c r="H11" s="84"/>
      <c r="I11" s="84"/>
      <c r="J11" s="84"/>
      <c r="K11" s="84"/>
      <c r="L11" s="84" t="s">
        <v>145</v>
      </c>
      <c r="M11" s="84"/>
      <c r="N11" s="84"/>
      <c r="O11" s="84"/>
    </row>
    <row r="12" spans="2:15" ht="15.75">
      <c r="B12" s="83"/>
      <c r="C12" s="83"/>
      <c r="D12" s="83"/>
      <c r="E12" s="83"/>
      <c r="F12" s="84" t="s">
        <v>146</v>
      </c>
      <c r="G12" s="84"/>
      <c r="H12" s="84"/>
      <c r="I12" s="84"/>
      <c r="J12" s="84"/>
      <c r="K12" s="84"/>
      <c r="L12" s="84" t="s">
        <v>147</v>
      </c>
      <c r="M12" s="84"/>
      <c r="N12" s="84"/>
      <c r="O12" s="79"/>
    </row>
    <row r="13" spans="2:15" ht="15.75">
      <c r="B13" s="83"/>
      <c r="C13" s="83"/>
      <c r="D13" s="83"/>
      <c r="E13" s="83"/>
      <c r="F13" s="84" t="s">
        <v>148</v>
      </c>
      <c r="G13" s="84"/>
      <c r="H13" s="84"/>
      <c r="I13" s="84"/>
      <c r="J13" s="84"/>
      <c r="K13" s="84"/>
      <c r="L13" s="84" t="s">
        <v>149</v>
      </c>
      <c r="M13" s="84"/>
      <c r="N13" s="84"/>
      <c r="O13" s="79"/>
    </row>
    <row r="14" spans="1:15" ht="18.75" customHeight="1" thickBot="1">
      <c r="A14"/>
      <c r="B14" s="79"/>
      <c r="C14" s="79"/>
      <c r="D14" s="79"/>
      <c r="E14" s="79"/>
      <c r="F14" s="84" t="s">
        <v>119</v>
      </c>
      <c r="G14" s="84"/>
      <c r="H14" s="84"/>
      <c r="I14" s="84"/>
      <c r="J14" s="84"/>
      <c r="K14" s="84"/>
      <c r="L14" s="84" t="s">
        <v>121</v>
      </c>
      <c r="M14" s="84"/>
      <c r="N14" s="84"/>
      <c r="O14" s="84"/>
    </row>
    <row r="15" spans="1:16" ht="17.25" customHeight="1">
      <c r="A15" s="143" t="s">
        <v>0</v>
      </c>
      <c r="B15" s="140" t="s">
        <v>1</v>
      </c>
      <c r="C15" s="140" t="s">
        <v>32</v>
      </c>
      <c r="D15" s="151" t="s">
        <v>2</v>
      </c>
      <c r="E15" s="152"/>
      <c r="F15" s="153"/>
      <c r="G15" s="140" t="s">
        <v>6</v>
      </c>
      <c r="H15" s="154" t="s">
        <v>7</v>
      </c>
      <c r="I15" s="155"/>
      <c r="J15" s="140" t="s">
        <v>9</v>
      </c>
      <c r="K15" s="142" t="s">
        <v>10</v>
      </c>
      <c r="L15" s="142"/>
      <c r="M15" s="142"/>
      <c r="N15" s="142"/>
      <c r="O15" s="142"/>
      <c r="P15" s="145" t="s">
        <v>30</v>
      </c>
    </row>
    <row r="16" spans="1:16" ht="106.5" customHeight="1">
      <c r="A16" s="144"/>
      <c r="B16" s="141"/>
      <c r="C16" s="141"/>
      <c r="D16" s="29" t="s">
        <v>3</v>
      </c>
      <c r="E16" s="29" t="s">
        <v>4</v>
      </c>
      <c r="F16" s="29" t="s">
        <v>5</v>
      </c>
      <c r="G16" s="141"/>
      <c r="H16" s="29" t="s">
        <v>8</v>
      </c>
      <c r="I16" s="29" t="s">
        <v>33</v>
      </c>
      <c r="J16" s="141"/>
      <c r="K16" s="29" t="s">
        <v>8</v>
      </c>
      <c r="L16" s="29" t="s">
        <v>11</v>
      </c>
      <c r="M16" s="29" t="s">
        <v>27</v>
      </c>
      <c r="N16" s="29" t="s">
        <v>28</v>
      </c>
      <c r="O16" s="29" t="s">
        <v>29</v>
      </c>
      <c r="P16" s="146"/>
    </row>
    <row r="17" spans="1:16" ht="15">
      <c r="A17" s="86" t="s">
        <v>12</v>
      </c>
      <c r="B17" s="29" t="s">
        <v>13</v>
      </c>
      <c r="C17" s="29" t="s">
        <v>14</v>
      </c>
      <c r="D17" s="29" t="s">
        <v>15</v>
      </c>
      <c r="E17" s="29" t="s">
        <v>16</v>
      </c>
      <c r="F17" s="29" t="s">
        <v>17</v>
      </c>
      <c r="G17" s="29" t="s">
        <v>18</v>
      </c>
      <c r="H17" s="29" t="s">
        <v>19</v>
      </c>
      <c r="I17" s="29" t="s">
        <v>20</v>
      </c>
      <c r="J17" s="29" t="s">
        <v>21</v>
      </c>
      <c r="K17" s="29" t="s">
        <v>22</v>
      </c>
      <c r="L17" s="29" t="s">
        <v>23</v>
      </c>
      <c r="M17" s="29" t="s">
        <v>23</v>
      </c>
      <c r="N17" s="29" t="s">
        <v>24</v>
      </c>
      <c r="O17" s="29" t="s">
        <v>25</v>
      </c>
      <c r="P17" s="85" t="s">
        <v>26</v>
      </c>
    </row>
    <row r="18" spans="1:16" ht="15.75" customHeight="1">
      <c r="A18" s="90"/>
      <c r="B18" s="137" t="s">
        <v>93</v>
      </c>
      <c r="C18" s="138"/>
      <c r="D18" s="139"/>
      <c r="E18" s="31"/>
      <c r="F18" s="31"/>
      <c r="G18" s="31"/>
      <c r="H18" s="31"/>
      <c r="I18" s="31"/>
      <c r="J18" s="31"/>
      <c r="K18" s="31"/>
      <c r="L18" s="31"/>
      <c r="M18" s="31"/>
      <c r="N18" s="93"/>
      <c r="O18" s="92"/>
      <c r="P18" s="54"/>
    </row>
    <row r="19" spans="1:16" ht="15">
      <c r="A19" s="90"/>
      <c r="B19" s="94" t="s">
        <v>124</v>
      </c>
      <c r="C19" s="91"/>
      <c r="D19" s="92"/>
      <c r="E19" s="31"/>
      <c r="F19" s="31"/>
      <c r="G19" s="31"/>
      <c r="H19" s="31"/>
      <c r="I19" s="31"/>
      <c r="J19" s="31"/>
      <c r="K19" s="31"/>
      <c r="L19" s="31"/>
      <c r="M19" s="31"/>
      <c r="N19" s="93"/>
      <c r="O19" s="92"/>
      <c r="P19" s="54"/>
    </row>
    <row r="20" spans="1:16" ht="15">
      <c r="A20" s="74">
        <v>1</v>
      </c>
      <c r="B20" s="64" t="s">
        <v>36</v>
      </c>
      <c r="C20" s="64">
        <v>1974</v>
      </c>
      <c r="D20" s="64">
        <v>103026</v>
      </c>
      <c r="E20" s="64"/>
      <c r="F20" s="3"/>
      <c r="G20" s="10" t="s">
        <v>34</v>
      </c>
      <c r="H20" s="10">
        <v>1</v>
      </c>
      <c r="I20" s="67">
        <v>2500</v>
      </c>
      <c r="J20" s="10"/>
      <c r="K20" s="10">
        <v>1</v>
      </c>
      <c r="L20" s="67">
        <v>2500</v>
      </c>
      <c r="M20" s="67">
        <f>L20-N20</f>
        <v>1308</v>
      </c>
      <c r="N20" s="105">
        <v>1192</v>
      </c>
      <c r="O20" s="64">
        <v>15</v>
      </c>
      <c r="P20" s="122"/>
    </row>
    <row r="21" spans="1:16" ht="15">
      <c r="A21" s="66">
        <v>2</v>
      </c>
      <c r="B21" s="64" t="s">
        <v>37</v>
      </c>
      <c r="C21" s="64">
        <v>1974</v>
      </c>
      <c r="D21" s="64">
        <v>103001</v>
      </c>
      <c r="E21" s="64"/>
      <c r="F21" s="3"/>
      <c r="G21" s="10" t="s">
        <v>34</v>
      </c>
      <c r="H21" s="10">
        <v>1</v>
      </c>
      <c r="I21" s="67">
        <v>3500</v>
      </c>
      <c r="J21" s="10"/>
      <c r="K21" s="10">
        <v>1</v>
      </c>
      <c r="L21" s="67">
        <v>3500</v>
      </c>
      <c r="M21" s="67">
        <f aca="true" t="shared" si="0" ref="M21:M78">L21-N21</f>
        <v>1949.69</v>
      </c>
      <c r="N21" s="105">
        <v>1550.31</v>
      </c>
      <c r="O21" s="64">
        <v>15</v>
      </c>
      <c r="P21" s="122"/>
    </row>
    <row r="22" spans="1:16" ht="15">
      <c r="A22" s="66">
        <v>3</v>
      </c>
      <c r="B22" s="64" t="s">
        <v>38</v>
      </c>
      <c r="C22" s="64">
        <v>1974</v>
      </c>
      <c r="D22" s="64">
        <v>103002</v>
      </c>
      <c r="E22" s="64"/>
      <c r="F22" s="3"/>
      <c r="G22" s="10" t="s">
        <v>34</v>
      </c>
      <c r="H22" s="10">
        <v>1</v>
      </c>
      <c r="I22" s="67">
        <v>22386.98</v>
      </c>
      <c r="J22" s="10"/>
      <c r="K22" s="10">
        <v>1</v>
      </c>
      <c r="L22" s="67">
        <v>22386.98</v>
      </c>
      <c r="M22" s="67">
        <f t="shared" si="0"/>
        <v>15287.5</v>
      </c>
      <c r="N22" s="105">
        <v>7099.48</v>
      </c>
      <c r="O22" s="64">
        <v>20</v>
      </c>
      <c r="P22" s="122"/>
    </row>
    <row r="23" spans="1:16" ht="15">
      <c r="A23" s="66">
        <v>4</v>
      </c>
      <c r="B23" s="64" t="s">
        <v>39</v>
      </c>
      <c r="C23" s="64">
        <v>1974</v>
      </c>
      <c r="D23" s="64">
        <v>103003</v>
      </c>
      <c r="E23" s="64"/>
      <c r="F23" s="3"/>
      <c r="G23" s="10" t="s">
        <v>34</v>
      </c>
      <c r="H23" s="10">
        <v>1</v>
      </c>
      <c r="I23" s="67">
        <v>10000</v>
      </c>
      <c r="J23" s="10"/>
      <c r="K23" s="10">
        <v>1</v>
      </c>
      <c r="L23" s="67">
        <v>10000</v>
      </c>
      <c r="M23" s="67">
        <f t="shared" si="0"/>
        <v>5302.72</v>
      </c>
      <c r="N23" s="105">
        <v>4697.28</v>
      </c>
      <c r="O23" s="64">
        <v>15</v>
      </c>
      <c r="P23" s="122"/>
    </row>
    <row r="24" spans="1:16" ht="15">
      <c r="A24" s="66">
        <v>5</v>
      </c>
      <c r="B24" s="64" t="s">
        <v>40</v>
      </c>
      <c r="C24" s="64">
        <v>1974</v>
      </c>
      <c r="D24" s="64">
        <v>103004</v>
      </c>
      <c r="E24" s="64"/>
      <c r="F24" s="3"/>
      <c r="G24" s="10" t="s">
        <v>34</v>
      </c>
      <c r="H24" s="10">
        <v>1</v>
      </c>
      <c r="I24" s="67">
        <v>10233.17</v>
      </c>
      <c r="J24" s="10"/>
      <c r="K24" s="10">
        <v>1</v>
      </c>
      <c r="L24" s="67">
        <v>10233.17</v>
      </c>
      <c r="M24" s="67">
        <f t="shared" si="0"/>
        <v>6082.6</v>
      </c>
      <c r="N24" s="105">
        <v>4150.57</v>
      </c>
      <c r="O24" s="64">
        <v>15</v>
      </c>
      <c r="P24" s="122"/>
    </row>
    <row r="25" spans="1:16" ht="15">
      <c r="A25" s="66">
        <v>6</v>
      </c>
      <c r="B25" s="64" t="s">
        <v>41</v>
      </c>
      <c r="C25" s="64">
        <v>1974</v>
      </c>
      <c r="D25" s="64">
        <v>103005</v>
      </c>
      <c r="E25" s="64"/>
      <c r="F25" s="3"/>
      <c r="G25" s="10" t="s">
        <v>34</v>
      </c>
      <c r="H25" s="10">
        <v>1</v>
      </c>
      <c r="I25" s="67">
        <v>3400</v>
      </c>
      <c r="J25" s="10"/>
      <c r="K25" s="10">
        <v>1</v>
      </c>
      <c r="L25" s="67">
        <v>3400</v>
      </c>
      <c r="M25" s="67">
        <f t="shared" si="0"/>
        <v>1131.25</v>
      </c>
      <c r="N25" s="105">
        <v>2268.75</v>
      </c>
      <c r="O25" s="64">
        <v>20</v>
      </c>
      <c r="P25" s="122"/>
    </row>
    <row r="26" spans="1:16" ht="15">
      <c r="A26" s="66">
        <v>7</v>
      </c>
      <c r="B26" s="64" t="s">
        <v>42</v>
      </c>
      <c r="C26" s="64">
        <v>1974</v>
      </c>
      <c r="D26" s="64">
        <v>103006</v>
      </c>
      <c r="E26" s="64"/>
      <c r="F26" s="3"/>
      <c r="G26" s="10" t="s">
        <v>34</v>
      </c>
      <c r="H26" s="10">
        <v>1</v>
      </c>
      <c r="I26" s="67">
        <v>3453.01</v>
      </c>
      <c r="J26" s="10"/>
      <c r="K26" s="10">
        <v>1</v>
      </c>
      <c r="L26" s="67">
        <v>3453.01</v>
      </c>
      <c r="M26" s="67">
        <f t="shared" si="0"/>
        <v>1122.1100000000001</v>
      </c>
      <c r="N26" s="105">
        <v>2330.9</v>
      </c>
      <c r="O26" s="64">
        <v>20</v>
      </c>
      <c r="P26" s="122"/>
    </row>
    <row r="27" spans="1:16" ht="15">
      <c r="A27" s="66">
        <v>8</v>
      </c>
      <c r="B27" s="64" t="s">
        <v>43</v>
      </c>
      <c r="C27" s="64">
        <v>1974</v>
      </c>
      <c r="D27" s="64">
        <v>103007</v>
      </c>
      <c r="E27" s="64"/>
      <c r="F27" s="3"/>
      <c r="G27" s="10" t="s">
        <v>34</v>
      </c>
      <c r="H27" s="10">
        <v>1</v>
      </c>
      <c r="I27" s="67">
        <v>16597.24</v>
      </c>
      <c r="J27" s="10"/>
      <c r="K27" s="10">
        <v>1</v>
      </c>
      <c r="L27" s="67">
        <v>16597.24</v>
      </c>
      <c r="M27" s="67">
        <f t="shared" si="0"/>
        <v>8320.29</v>
      </c>
      <c r="N27" s="105">
        <v>8276.95</v>
      </c>
      <c r="O27" s="64">
        <v>20</v>
      </c>
      <c r="P27" s="122"/>
    </row>
    <row r="28" spans="1:16" ht="15">
      <c r="A28" s="66">
        <v>9</v>
      </c>
      <c r="B28" s="64" t="s">
        <v>44</v>
      </c>
      <c r="C28" s="64">
        <v>1974</v>
      </c>
      <c r="D28" s="64">
        <v>103022</v>
      </c>
      <c r="E28" s="64"/>
      <c r="F28" s="3"/>
      <c r="G28" s="10" t="s">
        <v>34</v>
      </c>
      <c r="H28" s="10">
        <v>1</v>
      </c>
      <c r="I28" s="67">
        <v>19500</v>
      </c>
      <c r="J28" s="10"/>
      <c r="K28" s="10">
        <v>1</v>
      </c>
      <c r="L28" s="67">
        <v>19500</v>
      </c>
      <c r="M28" s="67">
        <f t="shared" si="0"/>
        <v>11223.05</v>
      </c>
      <c r="N28" s="105">
        <v>8276.95</v>
      </c>
      <c r="O28" s="64">
        <v>20</v>
      </c>
      <c r="P28" s="122"/>
    </row>
    <row r="29" spans="1:16" ht="15">
      <c r="A29" s="66">
        <v>10</v>
      </c>
      <c r="B29" s="64" t="s">
        <v>45</v>
      </c>
      <c r="C29" s="64">
        <v>1974</v>
      </c>
      <c r="D29" s="64">
        <v>103009</v>
      </c>
      <c r="E29" s="64"/>
      <c r="F29" s="3"/>
      <c r="G29" s="10" t="s">
        <v>34</v>
      </c>
      <c r="H29" s="10">
        <v>1</v>
      </c>
      <c r="I29" s="67">
        <v>8708.26</v>
      </c>
      <c r="J29" s="10"/>
      <c r="K29" s="10">
        <v>1</v>
      </c>
      <c r="L29" s="67">
        <v>8708.26</v>
      </c>
      <c r="M29" s="67">
        <f t="shared" si="0"/>
        <v>6665.91</v>
      </c>
      <c r="N29" s="105">
        <v>2042.35</v>
      </c>
      <c r="O29" s="64">
        <v>15</v>
      </c>
      <c r="P29" s="122"/>
    </row>
    <row r="30" spans="1:16" ht="15">
      <c r="A30" s="66">
        <v>11</v>
      </c>
      <c r="B30" s="64" t="s">
        <v>45</v>
      </c>
      <c r="C30" s="64">
        <v>1974</v>
      </c>
      <c r="D30" s="64">
        <v>103010</v>
      </c>
      <c r="E30" s="64"/>
      <c r="F30" s="3"/>
      <c r="G30" s="10" t="s">
        <v>34</v>
      </c>
      <c r="H30" s="10">
        <v>1</v>
      </c>
      <c r="I30" s="67">
        <v>4306.62</v>
      </c>
      <c r="J30" s="10"/>
      <c r="K30" s="10">
        <v>1</v>
      </c>
      <c r="L30" s="67">
        <v>4306.62</v>
      </c>
      <c r="M30" s="67">
        <f t="shared" si="0"/>
        <v>2831.67</v>
      </c>
      <c r="N30" s="105">
        <v>1474.95</v>
      </c>
      <c r="O30" s="64">
        <v>15</v>
      </c>
      <c r="P30" s="122"/>
    </row>
    <row r="31" spans="1:16" ht="15">
      <c r="A31" s="66">
        <v>12</v>
      </c>
      <c r="B31" s="64" t="s">
        <v>46</v>
      </c>
      <c r="C31" s="64">
        <v>1976</v>
      </c>
      <c r="D31" s="64">
        <v>103011</v>
      </c>
      <c r="E31" s="64"/>
      <c r="F31" s="3"/>
      <c r="G31" s="10" t="s">
        <v>34</v>
      </c>
      <c r="H31" s="10">
        <v>1</v>
      </c>
      <c r="I31" s="67">
        <v>67252.79</v>
      </c>
      <c r="J31" s="10"/>
      <c r="K31" s="10">
        <v>1</v>
      </c>
      <c r="L31" s="67">
        <v>67252.79</v>
      </c>
      <c r="M31" s="67">
        <f t="shared" si="0"/>
        <v>48683.90999999999</v>
      </c>
      <c r="N31" s="105">
        <v>18568.88</v>
      </c>
      <c r="O31" s="64">
        <v>20</v>
      </c>
      <c r="P31" s="122"/>
    </row>
    <row r="32" spans="1:16" ht="15">
      <c r="A32" s="66">
        <v>13</v>
      </c>
      <c r="B32" s="64" t="s">
        <v>47</v>
      </c>
      <c r="C32" s="64">
        <v>1976</v>
      </c>
      <c r="D32" s="64">
        <v>103023</v>
      </c>
      <c r="E32" s="64"/>
      <c r="F32" s="3"/>
      <c r="G32" s="10" t="s">
        <v>34</v>
      </c>
      <c r="H32" s="10">
        <v>1</v>
      </c>
      <c r="I32" s="67">
        <v>3000</v>
      </c>
      <c r="J32" s="10"/>
      <c r="K32" s="10">
        <v>1</v>
      </c>
      <c r="L32" s="67">
        <v>3000</v>
      </c>
      <c r="M32" s="67">
        <f t="shared" si="0"/>
        <v>1212.3</v>
      </c>
      <c r="N32" s="105">
        <v>1787.7</v>
      </c>
      <c r="O32" s="64">
        <v>15</v>
      </c>
      <c r="P32" s="122"/>
    </row>
    <row r="33" spans="1:16" ht="15">
      <c r="A33" s="66">
        <v>14</v>
      </c>
      <c r="B33" s="64" t="s">
        <v>48</v>
      </c>
      <c r="C33" s="64">
        <v>1976</v>
      </c>
      <c r="D33" s="64">
        <v>103024</v>
      </c>
      <c r="E33" s="64"/>
      <c r="F33" s="3"/>
      <c r="G33" s="10" t="s">
        <v>34</v>
      </c>
      <c r="H33" s="10">
        <v>1</v>
      </c>
      <c r="I33" s="67">
        <v>1500</v>
      </c>
      <c r="J33" s="10"/>
      <c r="K33" s="10">
        <v>1</v>
      </c>
      <c r="L33" s="67">
        <v>1500</v>
      </c>
      <c r="M33" s="67">
        <f t="shared" si="0"/>
        <v>578.61</v>
      </c>
      <c r="N33" s="105">
        <v>921.39</v>
      </c>
      <c r="O33" s="64">
        <v>15</v>
      </c>
      <c r="P33" s="122"/>
    </row>
    <row r="34" spans="1:16" ht="15">
      <c r="A34" s="66">
        <v>15</v>
      </c>
      <c r="B34" s="64" t="s">
        <v>49</v>
      </c>
      <c r="C34" s="64">
        <v>1974</v>
      </c>
      <c r="D34" s="64">
        <v>103057</v>
      </c>
      <c r="E34" s="64"/>
      <c r="F34" s="3"/>
      <c r="G34" s="10" t="s">
        <v>34</v>
      </c>
      <c r="H34" s="10">
        <v>1</v>
      </c>
      <c r="I34" s="67">
        <v>187655.79</v>
      </c>
      <c r="J34" s="10"/>
      <c r="K34" s="10">
        <v>1</v>
      </c>
      <c r="L34" s="67">
        <v>187655.79</v>
      </c>
      <c r="M34" s="67">
        <f t="shared" si="0"/>
        <v>66620.72</v>
      </c>
      <c r="N34" s="105">
        <v>121035.07</v>
      </c>
      <c r="O34" s="64">
        <v>20</v>
      </c>
      <c r="P34" s="122"/>
    </row>
    <row r="35" spans="1:16" ht="15">
      <c r="A35" s="66">
        <v>16</v>
      </c>
      <c r="B35" s="64" t="s">
        <v>50</v>
      </c>
      <c r="C35" s="64">
        <v>1974</v>
      </c>
      <c r="D35" s="64">
        <v>103058</v>
      </c>
      <c r="E35" s="64"/>
      <c r="F35" s="3"/>
      <c r="G35" s="10" t="s">
        <v>34</v>
      </c>
      <c r="H35" s="10">
        <v>1</v>
      </c>
      <c r="I35" s="67">
        <v>179367.43</v>
      </c>
      <c r="J35" s="10"/>
      <c r="K35" s="10">
        <v>1</v>
      </c>
      <c r="L35" s="67">
        <v>179367.43</v>
      </c>
      <c r="M35" s="67">
        <f t="shared" si="0"/>
        <v>63512.979999999996</v>
      </c>
      <c r="N35" s="105">
        <v>115854.45</v>
      </c>
      <c r="O35" s="64">
        <v>20</v>
      </c>
      <c r="P35" s="122"/>
    </row>
    <row r="36" spans="1:16" ht="15">
      <c r="A36" s="66">
        <v>17</v>
      </c>
      <c r="B36" s="64" t="s">
        <v>51</v>
      </c>
      <c r="C36" s="64">
        <v>1974</v>
      </c>
      <c r="D36" s="64">
        <v>103059</v>
      </c>
      <c r="E36" s="64"/>
      <c r="F36" s="3"/>
      <c r="G36" s="10" t="s">
        <v>34</v>
      </c>
      <c r="H36" s="10">
        <v>1</v>
      </c>
      <c r="I36" s="67">
        <v>187655.79</v>
      </c>
      <c r="J36" s="10"/>
      <c r="K36" s="10">
        <v>1</v>
      </c>
      <c r="L36" s="67">
        <v>187655.79</v>
      </c>
      <c r="M36" s="67">
        <f t="shared" si="0"/>
        <v>66620.72</v>
      </c>
      <c r="N36" s="105">
        <v>121035.07</v>
      </c>
      <c r="O36" s="64">
        <v>20</v>
      </c>
      <c r="P36" s="122"/>
    </row>
    <row r="37" spans="1:16" ht="15">
      <c r="A37" s="66">
        <v>18</v>
      </c>
      <c r="B37" s="64" t="s">
        <v>52</v>
      </c>
      <c r="C37" s="64">
        <v>1974</v>
      </c>
      <c r="D37" s="64">
        <v>103060</v>
      </c>
      <c r="E37" s="64"/>
      <c r="F37" s="3"/>
      <c r="G37" s="10" t="s">
        <v>34</v>
      </c>
      <c r="H37" s="10">
        <v>1</v>
      </c>
      <c r="I37" s="67">
        <v>180552.92</v>
      </c>
      <c r="J37" s="10"/>
      <c r="K37" s="10">
        <v>1</v>
      </c>
      <c r="L37" s="67">
        <v>180552.92</v>
      </c>
      <c r="M37" s="67">
        <f t="shared" si="0"/>
        <v>63957.580000000016</v>
      </c>
      <c r="N37" s="105">
        <v>116595.34</v>
      </c>
      <c r="O37" s="64">
        <v>20</v>
      </c>
      <c r="P37" s="122"/>
    </row>
    <row r="38" spans="1:16" ht="15">
      <c r="A38" s="66">
        <v>19</v>
      </c>
      <c r="B38" s="64" t="s">
        <v>53</v>
      </c>
      <c r="C38" s="64">
        <v>1987</v>
      </c>
      <c r="D38" s="64">
        <v>103061</v>
      </c>
      <c r="E38" s="64"/>
      <c r="F38" s="3"/>
      <c r="G38" s="10" t="s">
        <v>34</v>
      </c>
      <c r="H38" s="10">
        <v>1</v>
      </c>
      <c r="I38" s="67">
        <v>1128818.05</v>
      </c>
      <c r="J38" s="10"/>
      <c r="K38" s="10">
        <v>1</v>
      </c>
      <c r="L38" s="67">
        <v>1128818.05</v>
      </c>
      <c r="M38" s="67">
        <f t="shared" si="0"/>
        <v>419556.6100000001</v>
      </c>
      <c r="N38" s="105">
        <v>709261.44</v>
      </c>
      <c r="O38" s="64">
        <v>20</v>
      </c>
      <c r="P38" s="122"/>
    </row>
    <row r="39" spans="1:16" ht="15">
      <c r="A39" s="66">
        <v>20</v>
      </c>
      <c r="B39" s="64" t="s">
        <v>54</v>
      </c>
      <c r="C39" s="64">
        <v>1982</v>
      </c>
      <c r="D39" s="64">
        <v>103062</v>
      </c>
      <c r="E39" s="64"/>
      <c r="F39" s="3"/>
      <c r="G39" s="10" t="s">
        <v>34</v>
      </c>
      <c r="H39" s="10">
        <v>1</v>
      </c>
      <c r="I39" s="67">
        <v>761634.12</v>
      </c>
      <c r="J39" s="10"/>
      <c r="K39" s="10">
        <v>1</v>
      </c>
      <c r="L39" s="67">
        <v>761634.12</v>
      </c>
      <c r="M39" s="67">
        <f t="shared" si="0"/>
        <v>278731.08</v>
      </c>
      <c r="N39" s="105">
        <v>482903.04</v>
      </c>
      <c r="O39" s="64">
        <v>20</v>
      </c>
      <c r="P39" s="122"/>
    </row>
    <row r="40" spans="1:16" ht="15">
      <c r="A40" s="66">
        <v>21</v>
      </c>
      <c r="B40" s="64" t="s">
        <v>55</v>
      </c>
      <c r="C40" s="64">
        <v>1977</v>
      </c>
      <c r="D40" s="64">
        <v>103063</v>
      </c>
      <c r="E40" s="64"/>
      <c r="F40" s="3"/>
      <c r="G40" s="10" t="s">
        <v>34</v>
      </c>
      <c r="H40" s="10">
        <v>1</v>
      </c>
      <c r="I40" s="67">
        <v>497133.25</v>
      </c>
      <c r="J40" s="10"/>
      <c r="K40" s="10">
        <v>1</v>
      </c>
      <c r="L40" s="67">
        <v>497133.25</v>
      </c>
      <c r="M40" s="67">
        <f t="shared" si="0"/>
        <v>182674.81</v>
      </c>
      <c r="N40" s="105">
        <v>314458.44</v>
      </c>
      <c r="O40" s="64">
        <v>20</v>
      </c>
      <c r="P40" s="122"/>
    </row>
    <row r="41" spans="1:16" ht="15">
      <c r="A41" s="66">
        <v>22</v>
      </c>
      <c r="B41" s="64" t="s">
        <v>56</v>
      </c>
      <c r="C41" s="64">
        <v>1999</v>
      </c>
      <c r="D41" s="64">
        <v>103064</v>
      </c>
      <c r="E41" s="64"/>
      <c r="F41" s="3"/>
      <c r="G41" s="10" t="s">
        <v>34</v>
      </c>
      <c r="H41" s="10">
        <v>1</v>
      </c>
      <c r="I41" s="67">
        <v>1003380.06</v>
      </c>
      <c r="J41" s="10"/>
      <c r="K41" s="10">
        <v>1</v>
      </c>
      <c r="L41" s="67">
        <v>1003380.06</v>
      </c>
      <c r="M41" s="67">
        <f t="shared" si="0"/>
        <v>372517.2300000001</v>
      </c>
      <c r="N41" s="105">
        <v>630862.83</v>
      </c>
      <c r="O41" s="64">
        <v>20</v>
      </c>
      <c r="P41" s="122"/>
    </row>
    <row r="42" spans="1:16" ht="15">
      <c r="A42" s="66">
        <v>23</v>
      </c>
      <c r="B42" s="64" t="s">
        <v>57</v>
      </c>
      <c r="C42" s="64">
        <v>1993</v>
      </c>
      <c r="D42" s="64">
        <v>103065</v>
      </c>
      <c r="E42" s="64"/>
      <c r="F42" s="3"/>
      <c r="G42" s="10" t="s">
        <v>34</v>
      </c>
      <c r="H42" s="10">
        <v>1</v>
      </c>
      <c r="I42" s="67">
        <v>904395.53</v>
      </c>
      <c r="J42" s="10"/>
      <c r="K42" s="10">
        <v>1</v>
      </c>
      <c r="L42" s="67">
        <v>904395.53</v>
      </c>
      <c r="M42" s="67">
        <f t="shared" si="0"/>
        <v>335398.48</v>
      </c>
      <c r="N42" s="105">
        <v>568997.05</v>
      </c>
      <c r="O42" s="64">
        <v>20</v>
      </c>
      <c r="P42" s="122"/>
    </row>
    <row r="43" spans="1:16" ht="15">
      <c r="A43" s="66">
        <v>24</v>
      </c>
      <c r="B43" s="64" t="s">
        <v>58</v>
      </c>
      <c r="C43" s="64">
        <v>1979</v>
      </c>
      <c r="D43" s="64">
        <v>103066</v>
      </c>
      <c r="E43" s="64"/>
      <c r="F43" s="3"/>
      <c r="G43" s="10" t="s">
        <v>34</v>
      </c>
      <c r="H43" s="10">
        <v>1</v>
      </c>
      <c r="I43" s="67">
        <v>516178.75</v>
      </c>
      <c r="J43" s="10"/>
      <c r="K43" s="10">
        <v>1</v>
      </c>
      <c r="L43" s="67">
        <v>516178.75</v>
      </c>
      <c r="M43" s="67">
        <f t="shared" si="0"/>
        <v>189817.18</v>
      </c>
      <c r="N43" s="105">
        <v>326361.57</v>
      </c>
      <c r="O43" s="64">
        <v>20</v>
      </c>
      <c r="P43" s="122"/>
    </row>
    <row r="44" spans="1:16" ht="15">
      <c r="A44" s="66">
        <v>25</v>
      </c>
      <c r="B44" s="64" t="s">
        <v>59</v>
      </c>
      <c r="C44" s="64">
        <v>1974</v>
      </c>
      <c r="D44" s="64">
        <v>103067</v>
      </c>
      <c r="E44" s="64"/>
      <c r="F44" s="3"/>
      <c r="G44" s="10" t="s">
        <v>34</v>
      </c>
      <c r="H44" s="10">
        <v>1</v>
      </c>
      <c r="I44" s="67">
        <v>624589.35</v>
      </c>
      <c r="J44" s="10"/>
      <c r="K44" s="10">
        <v>1</v>
      </c>
      <c r="L44" s="67">
        <v>624589.35</v>
      </c>
      <c r="M44" s="67">
        <f t="shared" si="0"/>
        <v>230471.08999999997</v>
      </c>
      <c r="N44" s="105">
        <v>394118.26</v>
      </c>
      <c r="O44" s="64">
        <v>20</v>
      </c>
      <c r="P44" s="122"/>
    </row>
    <row r="45" spans="1:16" ht="15">
      <c r="A45" s="66">
        <v>26</v>
      </c>
      <c r="B45" s="64" t="s">
        <v>60</v>
      </c>
      <c r="C45" s="64">
        <v>1974</v>
      </c>
      <c r="D45" s="64">
        <v>103068</v>
      </c>
      <c r="E45" s="64"/>
      <c r="F45" s="3"/>
      <c r="G45" s="10" t="s">
        <v>34</v>
      </c>
      <c r="H45" s="10">
        <v>1</v>
      </c>
      <c r="I45" s="67">
        <v>714134.92</v>
      </c>
      <c r="J45" s="10"/>
      <c r="K45" s="10">
        <v>1</v>
      </c>
      <c r="L45" s="67">
        <v>714134.92</v>
      </c>
      <c r="M45" s="67">
        <f t="shared" si="0"/>
        <v>264050.96</v>
      </c>
      <c r="N45" s="105">
        <v>450083.96</v>
      </c>
      <c r="O45" s="64">
        <v>20</v>
      </c>
      <c r="P45" s="122"/>
    </row>
    <row r="46" spans="1:17" ht="15">
      <c r="A46" s="66">
        <v>27</v>
      </c>
      <c r="B46" s="64" t="s">
        <v>45</v>
      </c>
      <c r="C46" s="64">
        <v>1974</v>
      </c>
      <c r="D46" s="64">
        <v>103008</v>
      </c>
      <c r="E46" s="64"/>
      <c r="F46" s="3"/>
      <c r="G46" s="10" t="s">
        <v>34</v>
      </c>
      <c r="H46" s="10">
        <v>1</v>
      </c>
      <c r="I46" s="67">
        <v>3013.8</v>
      </c>
      <c r="J46" s="10"/>
      <c r="K46" s="10">
        <v>1</v>
      </c>
      <c r="L46" s="67">
        <v>3013.8</v>
      </c>
      <c r="M46" s="67">
        <f t="shared" si="0"/>
        <v>1274.2300000000002</v>
      </c>
      <c r="N46" s="105">
        <v>1739.57</v>
      </c>
      <c r="O46" s="64">
        <v>15</v>
      </c>
      <c r="P46" s="122"/>
      <c r="Q46" s="2"/>
    </row>
    <row r="47" spans="1:17" ht="15.75" thickBot="1">
      <c r="A47" s="68">
        <v>28</v>
      </c>
      <c r="B47" s="69" t="s">
        <v>61</v>
      </c>
      <c r="C47" s="69">
        <v>1974</v>
      </c>
      <c r="D47" s="69">
        <v>103072</v>
      </c>
      <c r="E47" s="69"/>
      <c r="F47" s="70"/>
      <c r="G47" s="71" t="s">
        <v>34</v>
      </c>
      <c r="H47" s="71">
        <v>1</v>
      </c>
      <c r="I47" s="72">
        <v>1919000</v>
      </c>
      <c r="J47" s="71"/>
      <c r="K47" s="71">
        <v>1</v>
      </c>
      <c r="L47" s="72">
        <v>1919000</v>
      </c>
      <c r="M47" s="72">
        <f t="shared" si="0"/>
        <v>543716.6100000001</v>
      </c>
      <c r="N47" s="109">
        <v>1375283.39</v>
      </c>
      <c r="O47" s="69">
        <v>15</v>
      </c>
      <c r="P47" s="123"/>
      <c r="Q47" s="2"/>
    </row>
    <row r="48" spans="1:20" ht="15.75" thickBot="1">
      <c r="A48" s="95"/>
      <c r="B48" s="96" t="s">
        <v>125</v>
      </c>
      <c r="C48" s="96"/>
      <c r="D48" s="96"/>
      <c r="E48" s="96"/>
      <c r="F48" s="97"/>
      <c r="G48" s="98"/>
      <c r="H48" s="98">
        <v>28</v>
      </c>
      <c r="I48" s="73">
        <f>SUM(I20:I47)</f>
        <v>8983847.83</v>
      </c>
      <c r="J48" s="98"/>
      <c r="K48" s="98">
        <v>28</v>
      </c>
      <c r="L48" s="73">
        <f>SUM(L20:L47)</f>
        <v>8983847.83</v>
      </c>
      <c r="M48" s="99">
        <f t="shared" si="0"/>
        <v>3190619.8899999997</v>
      </c>
      <c r="N48" s="111">
        <f>SUM(N20:N47)</f>
        <v>5793227.94</v>
      </c>
      <c r="O48" s="96"/>
      <c r="P48" s="100"/>
      <c r="Q48" s="2"/>
      <c r="R48" s="121"/>
      <c r="S48" s="121"/>
      <c r="T48" s="121"/>
    </row>
    <row r="49" spans="1:18" ht="15">
      <c r="A49" s="74">
        <v>29</v>
      </c>
      <c r="B49" s="65" t="s">
        <v>62</v>
      </c>
      <c r="C49" s="65">
        <v>1990</v>
      </c>
      <c r="D49" s="65">
        <v>104017</v>
      </c>
      <c r="E49" s="65"/>
      <c r="F49" s="75"/>
      <c r="G49" s="76" t="s">
        <v>34</v>
      </c>
      <c r="H49" s="76">
        <v>1</v>
      </c>
      <c r="I49" s="77">
        <v>583.99</v>
      </c>
      <c r="J49" s="76"/>
      <c r="K49" s="76">
        <v>1</v>
      </c>
      <c r="L49" s="77">
        <v>583.99</v>
      </c>
      <c r="M49" s="77">
        <f t="shared" si="0"/>
        <v>507.19</v>
      </c>
      <c r="N49" s="110">
        <v>76.8</v>
      </c>
      <c r="O49" s="65">
        <v>4</v>
      </c>
      <c r="P49" s="124"/>
      <c r="Q49" s="2"/>
      <c r="R49" s="120"/>
    </row>
    <row r="50" spans="1:17" ht="15">
      <c r="A50" s="66">
        <v>30</v>
      </c>
      <c r="B50" s="64" t="s">
        <v>63</v>
      </c>
      <c r="C50" s="64">
        <v>1980</v>
      </c>
      <c r="D50" s="64">
        <v>104019</v>
      </c>
      <c r="E50" s="64"/>
      <c r="F50" s="3"/>
      <c r="G50" s="10" t="s">
        <v>34</v>
      </c>
      <c r="H50" s="10">
        <v>1</v>
      </c>
      <c r="I50" s="67">
        <v>147.79</v>
      </c>
      <c r="J50" s="10"/>
      <c r="K50" s="10">
        <v>1</v>
      </c>
      <c r="L50" s="67">
        <v>147.79</v>
      </c>
      <c r="M50" s="67">
        <f t="shared" si="0"/>
        <v>147.79</v>
      </c>
      <c r="N50" s="106">
        <v>0</v>
      </c>
      <c r="O50" s="64">
        <v>4</v>
      </c>
      <c r="P50" s="122"/>
      <c r="Q50" s="2"/>
    </row>
    <row r="51" spans="1:17" ht="15">
      <c r="A51" s="66">
        <v>31</v>
      </c>
      <c r="B51" s="64" t="s">
        <v>64</v>
      </c>
      <c r="C51" s="64">
        <v>1979</v>
      </c>
      <c r="D51" s="64">
        <v>104020</v>
      </c>
      <c r="E51" s="64"/>
      <c r="F51" s="3"/>
      <c r="G51" s="10" t="s">
        <v>34</v>
      </c>
      <c r="H51" s="10">
        <v>1</v>
      </c>
      <c r="I51" s="67">
        <v>381.67</v>
      </c>
      <c r="J51" s="10"/>
      <c r="K51" s="10">
        <v>1</v>
      </c>
      <c r="L51" s="67">
        <v>381.67</v>
      </c>
      <c r="M51" s="67">
        <f t="shared" si="0"/>
        <v>381.67</v>
      </c>
      <c r="N51" s="106">
        <v>0</v>
      </c>
      <c r="O51" s="64">
        <v>4</v>
      </c>
      <c r="P51" s="122"/>
      <c r="Q51" s="2"/>
    </row>
    <row r="52" spans="1:17" ht="15">
      <c r="A52" s="66">
        <v>32</v>
      </c>
      <c r="B52" s="64" t="s">
        <v>65</v>
      </c>
      <c r="C52" s="64">
        <v>1980</v>
      </c>
      <c r="D52" s="64">
        <v>104021</v>
      </c>
      <c r="E52" s="64"/>
      <c r="F52" s="3"/>
      <c r="G52" s="10" t="s">
        <v>34</v>
      </c>
      <c r="H52" s="10">
        <v>1</v>
      </c>
      <c r="I52" s="67">
        <v>276.4</v>
      </c>
      <c r="J52" s="10"/>
      <c r="K52" s="10">
        <v>1</v>
      </c>
      <c r="L52" s="67">
        <v>276.4</v>
      </c>
      <c r="M52" s="67">
        <f t="shared" si="0"/>
        <v>276.4</v>
      </c>
      <c r="N52" s="106">
        <v>0</v>
      </c>
      <c r="O52" s="64">
        <v>4</v>
      </c>
      <c r="P52" s="122"/>
      <c r="Q52" s="2"/>
    </row>
    <row r="53" spans="1:17" ht="15">
      <c r="A53" s="66">
        <v>33</v>
      </c>
      <c r="B53" s="64" t="s">
        <v>66</v>
      </c>
      <c r="C53" s="64">
        <v>2011</v>
      </c>
      <c r="D53" s="64">
        <v>104070</v>
      </c>
      <c r="E53" s="64"/>
      <c r="F53" s="3"/>
      <c r="G53" s="10" t="s">
        <v>34</v>
      </c>
      <c r="H53" s="10">
        <v>1</v>
      </c>
      <c r="I53" s="67">
        <v>4250</v>
      </c>
      <c r="J53" s="10"/>
      <c r="K53" s="10">
        <v>1</v>
      </c>
      <c r="L53" s="67">
        <v>4250</v>
      </c>
      <c r="M53" s="67">
        <f t="shared" si="0"/>
        <v>4250</v>
      </c>
      <c r="N53" s="106">
        <v>0</v>
      </c>
      <c r="O53" s="64">
        <v>4</v>
      </c>
      <c r="P53" s="122"/>
      <c r="Q53" s="2"/>
    </row>
    <row r="54" spans="1:17" ht="15">
      <c r="A54" s="66">
        <v>34</v>
      </c>
      <c r="B54" s="64" t="s">
        <v>67</v>
      </c>
      <c r="C54" s="64">
        <v>1980</v>
      </c>
      <c r="D54" s="64">
        <v>104032</v>
      </c>
      <c r="E54" s="64"/>
      <c r="F54" s="3"/>
      <c r="G54" s="10" t="s">
        <v>34</v>
      </c>
      <c r="H54" s="10">
        <v>1</v>
      </c>
      <c r="I54" s="67">
        <v>1500</v>
      </c>
      <c r="J54" s="10"/>
      <c r="K54" s="10">
        <v>1</v>
      </c>
      <c r="L54" s="67">
        <v>1500</v>
      </c>
      <c r="M54" s="67">
        <f t="shared" si="0"/>
        <v>1500</v>
      </c>
      <c r="N54" s="106">
        <v>0</v>
      </c>
      <c r="O54" s="64">
        <v>4</v>
      </c>
      <c r="P54" s="122"/>
      <c r="Q54" s="2"/>
    </row>
    <row r="55" spans="1:17" ht="15">
      <c r="A55" s="66">
        <v>35</v>
      </c>
      <c r="B55" s="64" t="s">
        <v>68</v>
      </c>
      <c r="C55" s="64">
        <v>2004</v>
      </c>
      <c r="D55" s="64">
        <v>104034</v>
      </c>
      <c r="E55" s="64"/>
      <c r="F55" s="3"/>
      <c r="G55" s="10" t="s">
        <v>34</v>
      </c>
      <c r="H55" s="10">
        <v>1</v>
      </c>
      <c r="I55" s="67">
        <v>1200</v>
      </c>
      <c r="J55" s="10"/>
      <c r="K55" s="10">
        <v>1</v>
      </c>
      <c r="L55" s="67">
        <v>1200</v>
      </c>
      <c r="M55" s="67">
        <f t="shared" si="0"/>
        <v>1200</v>
      </c>
      <c r="N55" s="106">
        <v>0</v>
      </c>
      <c r="O55" s="64">
        <v>4</v>
      </c>
      <c r="P55" s="122"/>
      <c r="Q55" s="2"/>
    </row>
    <row r="56" spans="1:17" ht="15">
      <c r="A56" s="66">
        <v>36</v>
      </c>
      <c r="B56" s="64" t="s">
        <v>69</v>
      </c>
      <c r="C56" s="64">
        <v>2008</v>
      </c>
      <c r="D56" s="64">
        <v>104036</v>
      </c>
      <c r="E56" s="64"/>
      <c r="F56" s="3"/>
      <c r="G56" s="10" t="s">
        <v>34</v>
      </c>
      <c r="H56" s="10">
        <v>1</v>
      </c>
      <c r="I56" s="67">
        <v>21077</v>
      </c>
      <c r="J56" s="10"/>
      <c r="K56" s="10">
        <v>1</v>
      </c>
      <c r="L56" s="67">
        <v>21077</v>
      </c>
      <c r="M56" s="67">
        <f t="shared" si="0"/>
        <v>21077</v>
      </c>
      <c r="N56" s="106">
        <v>0</v>
      </c>
      <c r="O56" s="64">
        <v>4</v>
      </c>
      <c r="P56" s="122"/>
      <c r="Q56" s="2"/>
    </row>
    <row r="57" spans="1:17" ht="15">
      <c r="A57" s="66">
        <v>37</v>
      </c>
      <c r="B57" s="64" t="s">
        <v>62</v>
      </c>
      <c r="C57" s="64">
        <v>2009</v>
      </c>
      <c r="D57" s="64">
        <v>104037</v>
      </c>
      <c r="E57" s="64"/>
      <c r="F57" s="3"/>
      <c r="G57" s="10" t="s">
        <v>34</v>
      </c>
      <c r="H57" s="10">
        <v>1</v>
      </c>
      <c r="I57" s="67">
        <v>2200</v>
      </c>
      <c r="J57" s="10"/>
      <c r="K57" s="10">
        <v>1</v>
      </c>
      <c r="L57" s="67">
        <v>2200</v>
      </c>
      <c r="M57" s="67">
        <f t="shared" si="0"/>
        <v>2200</v>
      </c>
      <c r="N57" s="106">
        <v>0</v>
      </c>
      <c r="O57" s="64">
        <v>4</v>
      </c>
      <c r="P57" s="122"/>
      <c r="Q57" s="2"/>
    </row>
    <row r="58" spans="1:17" ht="15">
      <c r="A58" s="66">
        <v>38</v>
      </c>
      <c r="B58" s="64" t="s">
        <v>66</v>
      </c>
      <c r="C58" s="64">
        <v>2003</v>
      </c>
      <c r="D58" s="64">
        <v>104038</v>
      </c>
      <c r="E58" s="64"/>
      <c r="F58" s="3"/>
      <c r="G58" s="10" t="s">
        <v>34</v>
      </c>
      <c r="H58" s="10">
        <v>1</v>
      </c>
      <c r="I58" s="67">
        <v>4083.33</v>
      </c>
      <c r="J58" s="10"/>
      <c r="K58" s="10">
        <v>1</v>
      </c>
      <c r="L58" s="67">
        <v>4083.33</v>
      </c>
      <c r="M58" s="67">
        <f t="shared" si="0"/>
        <v>4083.33</v>
      </c>
      <c r="N58" s="106">
        <v>0</v>
      </c>
      <c r="O58" s="64">
        <v>4</v>
      </c>
      <c r="P58" s="122"/>
      <c r="Q58" s="2"/>
    </row>
    <row r="59" spans="1:17" ht="15">
      <c r="A59" s="66">
        <v>39</v>
      </c>
      <c r="B59" s="64" t="s">
        <v>70</v>
      </c>
      <c r="C59" s="64">
        <v>2003</v>
      </c>
      <c r="D59" s="64">
        <v>104039</v>
      </c>
      <c r="E59" s="64"/>
      <c r="F59" s="3"/>
      <c r="G59" s="10" t="s">
        <v>34</v>
      </c>
      <c r="H59" s="10">
        <v>1</v>
      </c>
      <c r="I59" s="67">
        <v>330.64</v>
      </c>
      <c r="J59" s="10"/>
      <c r="K59" s="10">
        <v>1</v>
      </c>
      <c r="L59" s="67">
        <v>330.64</v>
      </c>
      <c r="M59" s="67">
        <f t="shared" si="0"/>
        <v>330.64</v>
      </c>
      <c r="N59" s="106">
        <v>0</v>
      </c>
      <c r="O59" s="64">
        <v>4</v>
      </c>
      <c r="P59" s="122"/>
      <c r="Q59" s="2"/>
    </row>
    <row r="60" spans="1:17" ht="15">
      <c r="A60" s="66">
        <v>40</v>
      </c>
      <c r="B60" s="64" t="s">
        <v>70</v>
      </c>
      <c r="C60" s="64">
        <v>2003</v>
      </c>
      <c r="D60" s="64">
        <v>104040</v>
      </c>
      <c r="E60" s="64"/>
      <c r="F60" s="3"/>
      <c r="G60" s="10" t="s">
        <v>34</v>
      </c>
      <c r="H60" s="10">
        <v>1</v>
      </c>
      <c r="I60" s="67">
        <v>330.64</v>
      </c>
      <c r="J60" s="10"/>
      <c r="K60" s="10">
        <v>1</v>
      </c>
      <c r="L60" s="67">
        <v>330.64</v>
      </c>
      <c r="M60" s="67">
        <f t="shared" si="0"/>
        <v>330.64</v>
      </c>
      <c r="N60" s="106">
        <v>0</v>
      </c>
      <c r="O60" s="64">
        <v>4</v>
      </c>
      <c r="P60" s="122"/>
      <c r="Q60" s="2"/>
    </row>
    <row r="61" spans="1:17" ht="15">
      <c r="A61" s="66">
        <v>41</v>
      </c>
      <c r="B61" s="64" t="s">
        <v>71</v>
      </c>
      <c r="C61" s="64">
        <v>2007</v>
      </c>
      <c r="D61" s="64">
        <v>104041</v>
      </c>
      <c r="E61" s="64"/>
      <c r="F61" s="3"/>
      <c r="G61" s="10" t="s">
        <v>34</v>
      </c>
      <c r="H61" s="10">
        <v>1</v>
      </c>
      <c r="I61" s="67">
        <v>1650</v>
      </c>
      <c r="J61" s="10"/>
      <c r="K61" s="10">
        <v>1</v>
      </c>
      <c r="L61" s="67">
        <v>1650</v>
      </c>
      <c r="M61" s="67">
        <f t="shared" si="0"/>
        <v>1650</v>
      </c>
      <c r="N61" s="106">
        <v>0</v>
      </c>
      <c r="O61" s="64">
        <v>4</v>
      </c>
      <c r="P61" s="122"/>
      <c r="Q61" s="2"/>
    </row>
    <row r="62" spans="1:17" ht="15">
      <c r="A62" s="66">
        <v>42</v>
      </c>
      <c r="B62" s="64" t="s">
        <v>72</v>
      </c>
      <c r="C62" s="64">
        <v>2010</v>
      </c>
      <c r="D62" s="64">
        <v>104045</v>
      </c>
      <c r="E62" s="64"/>
      <c r="F62" s="3"/>
      <c r="G62" s="10" t="s">
        <v>34</v>
      </c>
      <c r="H62" s="10">
        <v>1</v>
      </c>
      <c r="I62" s="67">
        <v>6000</v>
      </c>
      <c r="J62" s="10"/>
      <c r="K62" s="10">
        <v>1</v>
      </c>
      <c r="L62" s="67">
        <v>6000</v>
      </c>
      <c r="M62" s="67">
        <f t="shared" si="0"/>
        <v>6000</v>
      </c>
      <c r="N62" s="106">
        <v>0</v>
      </c>
      <c r="O62" s="64">
        <v>4</v>
      </c>
      <c r="P62" s="122"/>
      <c r="Q62" s="2"/>
    </row>
    <row r="63" spans="1:17" ht="15">
      <c r="A63" s="68">
        <v>43</v>
      </c>
      <c r="B63" s="64" t="s">
        <v>73</v>
      </c>
      <c r="C63" s="64">
        <v>2010</v>
      </c>
      <c r="D63" s="64">
        <v>104046</v>
      </c>
      <c r="E63" s="64"/>
      <c r="F63" s="3"/>
      <c r="G63" s="10" t="s">
        <v>34</v>
      </c>
      <c r="H63" s="10">
        <v>1</v>
      </c>
      <c r="I63" s="67">
        <v>36437.5</v>
      </c>
      <c r="J63" s="10"/>
      <c r="K63" s="10">
        <v>1</v>
      </c>
      <c r="L63" s="67">
        <v>36437.5</v>
      </c>
      <c r="M63" s="67">
        <f t="shared" si="0"/>
        <v>36437.5</v>
      </c>
      <c r="N63" s="106">
        <v>0</v>
      </c>
      <c r="O63" s="64">
        <v>4</v>
      </c>
      <c r="P63" s="122"/>
      <c r="Q63" s="2"/>
    </row>
    <row r="64" spans="1:16" ht="15">
      <c r="A64" s="59">
        <v>44</v>
      </c>
      <c r="B64" s="10" t="s">
        <v>122</v>
      </c>
      <c r="C64" s="10">
        <v>2018</v>
      </c>
      <c r="D64" s="10">
        <v>104047</v>
      </c>
      <c r="E64" s="64"/>
      <c r="F64" s="10"/>
      <c r="G64" s="10" t="s">
        <v>34</v>
      </c>
      <c r="H64" s="10">
        <v>1</v>
      </c>
      <c r="I64" s="67">
        <v>18500</v>
      </c>
      <c r="J64" s="10"/>
      <c r="K64" s="10">
        <v>1</v>
      </c>
      <c r="L64" s="67">
        <v>18500</v>
      </c>
      <c r="M64" s="67">
        <v>1125</v>
      </c>
      <c r="N64" s="106">
        <v>17375</v>
      </c>
      <c r="O64" s="64">
        <v>4</v>
      </c>
      <c r="P64" s="125"/>
    </row>
    <row r="65" spans="1:16" ht="15.75" thickBot="1">
      <c r="A65" s="60">
        <v>45</v>
      </c>
      <c r="B65" s="71" t="s">
        <v>92</v>
      </c>
      <c r="C65" s="71">
        <v>2018</v>
      </c>
      <c r="D65" s="71">
        <v>104748</v>
      </c>
      <c r="E65" s="69"/>
      <c r="F65" s="71"/>
      <c r="G65" s="71" t="s">
        <v>34</v>
      </c>
      <c r="H65" s="71">
        <v>1</v>
      </c>
      <c r="I65" s="72">
        <v>87500</v>
      </c>
      <c r="J65" s="71"/>
      <c r="K65" s="71">
        <v>1</v>
      </c>
      <c r="L65" s="72">
        <v>87500</v>
      </c>
      <c r="M65" s="72">
        <v>5437.5</v>
      </c>
      <c r="N65" s="112">
        <v>82062.5</v>
      </c>
      <c r="O65" s="69">
        <v>4</v>
      </c>
      <c r="P65" s="126"/>
    </row>
    <row r="66" spans="1:16" ht="15.75" thickBot="1">
      <c r="A66" s="101"/>
      <c r="B66" s="102" t="s">
        <v>126</v>
      </c>
      <c r="C66" s="102"/>
      <c r="D66" s="102"/>
      <c r="E66" s="102"/>
      <c r="F66" s="103"/>
      <c r="G66" s="103"/>
      <c r="H66" s="103">
        <v>17</v>
      </c>
      <c r="I66" s="47">
        <f>SUM(I49:I65)</f>
        <v>186448.96</v>
      </c>
      <c r="J66" s="103"/>
      <c r="K66" s="103">
        <v>17</v>
      </c>
      <c r="L66" s="47">
        <f>SUM(L49:L65)</f>
        <v>186448.96</v>
      </c>
      <c r="M66" s="63">
        <f t="shared" si="0"/>
        <v>86934.65999999999</v>
      </c>
      <c r="N66" s="114">
        <f>SUM(N49:N65)</f>
        <v>99514.3</v>
      </c>
      <c r="O66" s="102"/>
      <c r="P66" s="104"/>
    </row>
    <row r="67" spans="1:16" ht="15">
      <c r="A67" s="55">
        <v>46</v>
      </c>
      <c r="B67" s="34" t="s">
        <v>74</v>
      </c>
      <c r="C67" s="65">
        <v>1986</v>
      </c>
      <c r="D67" s="34">
        <v>105012</v>
      </c>
      <c r="E67" s="34"/>
      <c r="F67" s="42"/>
      <c r="G67" s="48" t="s">
        <v>34</v>
      </c>
      <c r="H67" s="48">
        <v>1</v>
      </c>
      <c r="I67" s="53">
        <v>5907.06</v>
      </c>
      <c r="J67" s="48"/>
      <c r="K67" s="48">
        <v>1</v>
      </c>
      <c r="L67" s="53">
        <v>5907.06</v>
      </c>
      <c r="M67" s="53">
        <f t="shared" si="0"/>
        <v>1018.5100000000002</v>
      </c>
      <c r="N67" s="113">
        <v>4888.55</v>
      </c>
      <c r="O67" s="34">
        <v>5</v>
      </c>
      <c r="P67" s="127"/>
    </row>
    <row r="68" spans="1:16" ht="15">
      <c r="A68" s="57">
        <v>47</v>
      </c>
      <c r="B68" s="35" t="s">
        <v>75</v>
      </c>
      <c r="C68" s="64">
        <v>1993</v>
      </c>
      <c r="D68" s="35">
        <v>105013</v>
      </c>
      <c r="E68" s="35"/>
      <c r="F68" s="1"/>
      <c r="G68" s="44" t="s">
        <v>34</v>
      </c>
      <c r="H68" s="44">
        <v>1</v>
      </c>
      <c r="I68" s="51">
        <v>3101.34</v>
      </c>
      <c r="J68" s="44"/>
      <c r="K68" s="44">
        <v>1</v>
      </c>
      <c r="L68" s="51">
        <v>3101.34</v>
      </c>
      <c r="M68" s="51">
        <f t="shared" si="0"/>
        <v>346.5100000000002</v>
      </c>
      <c r="N68" s="107">
        <v>2754.83</v>
      </c>
      <c r="O68" s="35">
        <v>5</v>
      </c>
      <c r="P68" s="125"/>
    </row>
    <row r="69" spans="1:16" ht="15">
      <c r="A69" s="57">
        <v>48</v>
      </c>
      <c r="B69" s="35" t="s">
        <v>76</v>
      </c>
      <c r="C69" s="64">
        <v>1987</v>
      </c>
      <c r="D69" s="35">
        <v>105016</v>
      </c>
      <c r="E69" s="35"/>
      <c r="F69" s="1"/>
      <c r="G69" s="44" t="s">
        <v>34</v>
      </c>
      <c r="H69" s="44">
        <v>1</v>
      </c>
      <c r="I69" s="51">
        <v>5392.38</v>
      </c>
      <c r="J69" s="44"/>
      <c r="K69" s="44">
        <v>1</v>
      </c>
      <c r="L69" s="51">
        <v>5392.38</v>
      </c>
      <c r="M69" s="51">
        <f t="shared" si="0"/>
        <v>5392.38</v>
      </c>
      <c r="N69" s="107">
        <v>0</v>
      </c>
      <c r="O69" s="35">
        <v>5</v>
      </c>
      <c r="P69" s="125"/>
    </row>
    <row r="70" spans="1:16" ht="15">
      <c r="A70" s="57">
        <v>49</v>
      </c>
      <c r="B70" s="35" t="s">
        <v>133</v>
      </c>
      <c r="C70" s="64">
        <v>2004</v>
      </c>
      <c r="D70" s="35">
        <v>105018</v>
      </c>
      <c r="E70" s="35"/>
      <c r="F70" s="1"/>
      <c r="G70" s="44" t="s">
        <v>34</v>
      </c>
      <c r="H70" s="44">
        <v>1</v>
      </c>
      <c r="I70" s="51">
        <v>381.67</v>
      </c>
      <c r="J70" s="44"/>
      <c r="K70" s="44">
        <v>1</v>
      </c>
      <c r="L70" s="51">
        <v>381.67</v>
      </c>
      <c r="M70" s="51">
        <f t="shared" si="0"/>
        <v>381.67</v>
      </c>
      <c r="N70" s="107">
        <v>0</v>
      </c>
      <c r="O70" s="35">
        <v>5</v>
      </c>
      <c r="P70" s="125"/>
    </row>
    <row r="71" spans="1:16" ht="15.75" thickBot="1">
      <c r="A71" s="58">
        <v>50</v>
      </c>
      <c r="B71" s="40" t="s">
        <v>77</v>
      </c>
      <c r="C71" s="69">
        <v>2011</v>
      </c>
      <c r="D71" s="37">
        <v>105044</v>
      </c>
      <c r="E71" s="37"/>
      <c r="F71" s="41"/>
      <c r="G71" s="45" t="s">
        <v>34</v>
      </c>
      <c r="H71" s="45">
        <v>1</v>
      </c>
      <c r="I71" s="52">
        <v>179600</v>
      </c>
      <c r="J71" s="45"/>
      <c r="K71" s="45">
        <v>1</v>
      </c>
      <c r="L71" s="52">
        <v>179600</v>
      </c>
      <c r="M71" s="52">
        <f t="shared" si="0"/>
        <v>11708.23999999999</v>
      </c>
      <c r="N71" s="115">
        <v>167891.76</v>
      </c>
      <c r="O71" s="37">
        <v>5</v>
      </c>
      <c r="P71" s="126"/>
    </row>
    <row r="72" spans="1:16" ht="15.75" thickBot="1">
      <c r="A72" s="101"/>
      <c r="B72" s="102" t="s">
        <v>127</v>
      </c>
      <c r="C72" s="96"/>
      <c r="D72" s="102"/>
      <c r="E72" s="102"/>
      <c r="F72" s="117"/>
      <c r="G72" s="103"/>
      <c r="H72" s="103">
        <v>5</v>
      </c>
      <c r="I72" s="47">
        <v>194382.45</v>
      </c>
      <c r="J72" s="103"/>
      <c r="K72" s="103">
        <v>5</v>
      </c>
      <c r="L72" s="47">
        <v>194382.45</v>
      </c>
      <c r="M72" s="63">
        <f t="shared" si="0"/>
        <v>18847.309999999998</v>
      </c>
      <c r="N72" s="116">
        <f>SUM(N67:N71)</f>
        <v>175535.14</v>
      </c>
      <c r="O72" s="102"/>
      <c r="P72" s="104"/>
    </row>
    <row r="73" spans="1:16" ht="15">
      <c r="A73" s="55">
        <v>51</v>
      </c>
      <c r="B73" s="34" t="s">
        <v>78</v>
      </c>
      <c r="C73" s="65">
        <v>2004</v>
      </c>
      <c r="D73" s="34">
        <v>106027</v>
      </c>
      <c r="E73" s="34"/>
      <c r="F73" s="42"/>
      <c r="G73" s="48" t="s">
        <v>34</v>
      </c>
      <c r="H73" s="48">
        <v>1</v>
      </c>
      <c r="I73" s="53">
        <v>573.18</v>
      </c>
      <c r="J73" s="48"/>
      <c r="K73" s="48">
        <v>1</v>
      </c>
      <c r="L73" s="53">
        <v>573.18</v>
      </c>
      <c r="M73" s="53">
        <f t="shared" si="0"/>
        <v>380.87999999999994</v>
      </c>
      <c r="N73" s="113">
        <v>192.3</v>
      </c>
      <c r="O73" s="34">
        <v>4</v>
      </c>
      <c r="P73" s="127"/>
    </row>
    <row r="74" spans="1:16" ht="15">
      <c r="A74" s="56">
        <v>52</v>
      </c>
      <c r="B74" s="35" t="s">
        <v>79</v>
      </c>
      <c r="C74" s="64">
        <v>2004</v>
      </c>
      <c r="D74" s="35">
        <v>106028</v>
      </c>
      <c r="E74" s="35"/>
      <c r="F74" s="1"/>
      <c r="G74" s="44" t="s">
        <v>34</v>
      </c>
      <c r="H74" s="44">
        <v>1</v>
      </c>
      <c r="I74" s="51">
        <v>712.48</v>
      </c>
      <c r="J74" s="44"/>
      <c r="K74" s="44">
        <v>1</v>
      </c>
      <c r="L74" s="51">
        <v>712.48</v>
      </c>
      <c r="M74" s="51">
        <f t="shared" si="0"/>
        <v>222.64000000000004</v>
      </c>
      <c r="N74" s="107">
        <v>489.84</v>
      </c>
      <c r="O74" s="35">
        <v>4</v>
      </c>
      <c r="P74" s="125"/>
    </row>
    <row r="75" spans="1:16" ht="15">
      <c r="A75" s="56">
        <v>53</v>
      </c>
      <c r="B75" s="35" t="s">
        <v>80</v>
      </c>
      <c r="C75" s="64">
        <v>2004</v>
      </c>
      <c r="D75" s="35">
        <v>106029</v>
      </c>
      <c r="E75" s="35"/>
      <c r="F75" s="1"/>
      <c r="G75" s="44" t="s">
        <v>34</v>
      </c>
      <c r="H75" s="44">
        <v>1</v>
      </c>
      <c r="I75" s="51">
        <v>2062.51</v>
      </c>
      <c r="J75" s="44"/>
      <c r="K75" s="44">
        <v>1</v>
      </c>
      <c r="L75" s="51">
        <v>2062.51</v>
      </c>
      <c r="M75" s="51">
        <f t="shared" si="0"/>
        <v>2062.51</v>
      </c>
      <c r="N75" s="107">
        <v>0</v>
      </c>
      <c r="O75" s="35">
        <v>4</v>
      </c>
      <c r="P75" s="125"/>
    </row>
    <row r="76" spans="1:16" ht="15">
      <c r="A76" s="56">
        <v>54</v>
      </c>
      <c r="B76" s="35" t="s">
        <v>81</v>
      </c>
      <c r="C76" s="64">
        <v>2004</v>
      </c>
      <c r="D76" s="35">
        <v>106030</v>
      </c>
      <c r="E76" s="35"/>
      <c r="F76" s="1"/>
      <c r="G76" s="44" t="s">
        <v>34</v>
      </c>
      <c r="H76" s="44">
        <v>1</v>
      </c>
      <c r="I76" s="51">
        <v>830.41</v>
      </c>
      <c r="J76" s="44"/>
      <c r="K76" s="44">
        <v>1</v>
      </c>
      <c r="L76" s="51">
        <v>830.41</v>
      </c>
      <c r="M76" s="51">
        <f t="shared" si="0"/>
        <v>830.41</v>
      </c>
      <c r="N76" s="107">
        <v>0</v>
      </c>
      <c r="O76" s="35">
        <v>4</v>
      </c>
      <c r="P76" s="125"/>
    </row>
    <row r="77" spans="1:16" ht="15">
      <c r="A77" s="56">
        <v>55</v>
      </c>
      <c r="B77" s="35" t="s">
        <v>82</v>
      </c>
      <c r="C77" s="64">
        <v>2004</v>
      </c>
      <c r="D77" s="35">
        <v>106031</v>
      </c>
      <c r="E77" s="35"/>
      <c r="F77" s="1"/>
      <c r="G77" s="44" t="s">
        <v>34</v>
      </c>
      <c r="H77" s="44">
        <v>1</v>
      </c>
      <c r="I77" s="51">
        <v>442.31</v>
      </c>
      <c r="J77" s="44"/>
      <c r="K77" s="44">
        <v>1</v>
      </c>
      <c r="L77" s="51">
        <v>442.31</v>
      </c>
      <c r="M77" s="51">
        <f t="shared" si="0"/>
        <v>326.6</v>
      </c>
      <c r="N77" s="107">
        <v>115.71</v>
      </c>
      <c r="O77" s="35">
        <v>4</v>
      </c>
      <c r="P77" s="125"/>
    </row>
    <row r="78" spans="1:16" ht="15">
      <c r="A78" s="56">
        <v>56</v>
      </c>
      <c r="B78" s="35" t="s">
        <v>83</v>
      </c>
      <c r="C78" s="64">
        <v>2006</v>
      </c>
      <c r="D78" s="35">
        <v>106035</v>
      </c>
      <c r="E78" s="35"/>
      <c r="F78" s="1"/>
      <c r="G78" s="44" t="s">
        <v>34</v>
      </c>
      <c r="H78" s="44">
        <v>1</v>
      </c>
      <c r="I78" s="51">
        <v>786.54</v>
      </c>
      <c r="J78" s="44"/>
      <c r="K78" s="44">
        <v>1</v>
      </c>
      <c r="L78" s="51">
        <v>786.54</v>
      </c>
      <c r="M78" s="51">
        <f t="shared" si="0"/>
        <v>240.12</v>
      </c>
      <c r="N78" s="107">
        <v>546.42</v>
      </c>
      <c r="O78" s="35">
        <v>4</v>
      </c>
      <c r="P78" s="125"/>
    </row>
    <row r="79" spans="1:16" ht="15">
      <c r="A79" s="56">
        <v>57</v>
      </c>
      <c r="B79" s="35" t="s">
        <v>84</v>
      </c>
      <c r="C79" s="64">
        <v>2011</v>
      </c>
      <c r="D79" s="35">
        <v>106071</v>
      </c>
      <c r="E79" s="35"/>
      <c r="F79" s="1"/>
      <c r="G79" s="44" t="s">
        <v>34</v>
      </c>
      <c r="H79" s="44">
        <v>1</v>
      </c>
      <c r="I79" s="51">
        <v>10416.67</v>
      </c>
      <c r="J79" s="44"/>
      <c r="K79" s="44">
        <v>1</v>
      </c>
      <c r="L79" s="51">
        <v>10416.67</v>
      </c>
      <c r="M79" s="51">
        <f aca="true" t="shared" si="1" ref="M79:M89">L79-N79</f>
        <v>10416.67</v>
      </c>
      <c r="N79" s="108">
        <v>0</v>
      </c>
      <c r="O79" s="35">
        <v>4</v>
      </c>
      <c r="P79" s="125"/>
    </row>
    <row r="80" spans="1:16" ht="15">
      <c r="A80" s="56">
        <v>58</v>
      </c>
      <c r="B80" s="35" t="s">
        <v>85</v>
      </c>
      <c r="C80" s="64">
        <v>2011</v>
      </c>
      <c r="D80" s="35">
        <v>106047</v>
      </c>
      <c r="E80" s="35"/>
      <c r="F80" s="1"/>
      <c r="G80" s="44" t="s">
        <v>34</v>
      </c>
      <c r="H80" s="44">
        <v>1</v>
      </c>
      <c r="I80" s="51">
        <v>200</v>
      </c>
      <c r="J80" s="44"/>
      <c r="K80" s="44">
        <v>1</v>
      </c>
      <c r="L80" s="51">
        <v>200</v>
      </c>
      <c r="M80" s="51">
        <f t="shared" si="1"/>
        <v>200</v>
      </c>
      <c r="N80" s="108">
        <v>0</v>
      </c>
      <c r="O80" s="35">
        <v>4</v>
      </c>
      <c r="P80" s="125"/>
    </row>
    <row r="81" spans="1:16" ht="15">
      <c r="A81" s="56">
        <v>59</v>
      </c>
      <c r="B81" s="35" t="s">
        <v>85</v>
      </c>
      <c r="C81" s="64">
        <v>2011</v>
      </c>
      <c r="D81" s="35">
        <v>106048</v>
      </c>
      <c r="E81" s="35"/>
      <c r="F81" s="1"/>
      <c r="G81" s="44" t="s">
        <v>34</v>
      </c>
      <c r="H81" s="44">
        <v>1</v>
      </c>
      <c r="I81" s="51">
        <v>200</v>
      </c>
      <c r="J81" s="44"/>
      <c r="K81" s="44">
        <v>1</v>
      </c>
      <c r="L81" s="51">
        <v>200</v>
      </c>
      <c r="M81" s="51">
        <f t="shared" si="1"/>
        <v>200</v>
      </c>
      <c r="N81" s="108">
        <v>0</v>
      </c>
      <c r="O81" s="35">
        <v>4</v>
      </c>
      <c r="P81" s="125"/>
    </row>
    <row r="82" spans="1:16" ht="15">
      <c r="A82" s="56">
        <v>60</v>
      </c>
      <c r="B82" s="35" t="s">
        <v>85</v>
      </c>
      <c r="C82" s="64">
        <v>2011</v>
      </c>
      <c r="D82" s="35">
        <v>106049</v>
      </c>
      <c r="E82" s="35"/>
      <c r="F82" s="1"/>
      <c r="G82" s="44" t="s">
        <v>34</v>
      </c>
      <c r="H82" s="44">
        <v>1</v>
      </c>
      <c r="I82" s="51">
        <v>200</v>
      </c>
      <c r="J82" s="44"/>
      <c r="K82" s="44">
        <v>1</v>
      </c>
      <c r="L82" s="51">
        <v>200</v>
      </c>
      <c r="M82" s="51">
        <f t="shared" si="1"/>
        <v>200</v>
      </c>
      <c r="N82" s="108">
        <v>0</v>
      </c>
      <c r="O82" s="35">
        <v>4</v>
      </c>
      <c r="P82" s="125"/>
    </row>
    <row r="83" spans="1:16" ht="15">
      <c r="A83" s="56">
        <v>61</v>
      </c>
      <c r="B83" s="35" t="s">
        <v>86</v>
      </c>
      <c r="C83" s="64">
        <v>2011</v>
      </c>
      <c r="D83" s="35">
        <v>106050</v>
      </c>
      <c r="E83" s="35"/>
      <c r="F83" s="1"/>
      <c r="G83" s="44" t="s">
        <v>34</v>
      </c>
      <c r="H83" s="44">
        <v>1</v>
      </c>
      <c r="I83" s="51">
        <v>500</v>
      </c>
      <c r="J83" s="44"/>
      <c r="K83" s="44">
        <v>1</v>
      </c>
      <c r="L83" s="51">
        <v>500</v>
      </c>
      <c r="M83" s="51">
        <f t="shared" si="1"/>
        <v>500</v>
      </c>
      <c r="N83" s="108">
        <v>0</v>
      </c>
      <c r="O83" s="35">
        <v>4</v>
      </c>
      <c r="P83" s="125"/>
    </row>
    <row r="84" spans="1:16" ht="15">
      <c r="A84" s="57">
        <v>62</v>
      </c>
      <c r="B84" s="36" t="s">
        <v>87</v>
      </c>
      <c r="C84" s="64">
        <v>2011</v>
      </c>
      <c r="D84" s="35">
        <v>106051</v>
      </c>
      <c r="E84" s="35"/>
      <c r="F84" s="1"/>
      <c r="G84" s="44" t="s">
        <v>34</v>
      </c>
      <c r="H84" s="44">
        <v>1</v>
      </c>
      <c r="I84" s="51">
        <v>500</v>
      </c>
      <c r="J84" s="44"/>
      <c r="K84" s="44">
        <v>1</v>
      </c>
      <c r="L84" s="51">
        <v>500</v>
      </c>
      <c r="M84" s="51">
        <f t="shared" si="1"/>
        <v>500</v>
      </c>
      <c r="N84" s="108">
        <v>0</v>
      </c>
      <c r="O84" s="35">
        <v>4</v>
      </c>
      <c r="P84" s="125"/>
    </row>
    <row r="85" spans="1:16" ht="15">
      <c r="A85" s="57">
        <v>63</v>
      </c>
      <c r="B85" s="36" t="s">
        <v>88</v>
      </c>
      <c r="C85" s="64">
        <v>2011</v>
      </c>
      <c r="D85" s="35">
        <v>106052</v>
      </c>
      <c r="E85" s="35"/>
      <c r="F85" s="1"/>
      <c r="G85" s="44" t="s">
        <v>34</v>
      </c>
      <c r="H85" s="44">
        <v>1</v>
      </c>
      <c r="I85" s="51">
        <v>350</v>
      </c>
      <c r="J85" s="44"/>
      <c r="K85" s="44">
        <v>1</v>
      </c>
      <c r="L85" s="51">
        <v>350</v>
      </c>
      <c r="M85" s="51">
        <f t="shared" si="1"/>
        <v>350</v>
      </c>
      <c r="N85" s="108">
        <v>0</v>
      </c>
      <c r="O85" s="35">
        <v>4</v>
      </c>
      <c r="P85" s="125"/>
    </row>
    <row r="86" spans="1:16" ht="15">
      <c r="A86" s="57">
        <v>64</v>
      </c>
      <c r="B86" s="36" t="s">
        <v>88</v>
      </c>
      <c r="C86" s="64">
        <v>2011</v>
      </c>
      <c r="D86" s="35">
        <v>106053</v>
      </c>
      <c r="E86" s="35"/>
      <c r="F86" s="1"/>
      <c r="G86" s="44" t="s">
        <v>34</v>
      </c>
      <c r="H86" s="44">
        <v>1</v>
      </c>
      <c r="I86" s="51">
        <v>350</v>
      </c>
      <c r="J86" s="44"/>
      <c r="K86" s="44">
        <v>1</v>
      </c>
      <c r="L86" s="51">
        <v>350</v>
      </c>
      <c r="M86" s="51">
        <f t="shared" si="1"/>
        <v>350</v>
      </c>
      <c r="N86" s="108">
        <v>0</v>
      </c>
      <c r="O86" s="35">
        <v>4</v>
      </c>
      <c r="P86" s="125"/>
    </row>
    <row r="87" spans="1:16" ht="15">
      <c r="A87" s="57">
        <v>65</v>
      </c>
      <c r="B87" s="36" t="s">
        <v>89</v>
      </c>
      <c r="C87" s="64">
        <v>2011</v>
      </c>
      <c r="D87" s="35">
        <v>106054</v>
      </c>
      <c r="E87" s="35"/>
      <c r="F87" s="1"/>
      <c r="G87" s="44" t="s">
        <v>34</v>
      </c>
      <c r="H87" s="44">
        <v>1</v>
      </c>
      <c r="I87" s="51">
        <v>100</v>
      </c>
      <c r="J87" s="44"/>
      <c r="K87" s="44">
        <v>1</v>
      </c>
      <c r="L87" s="51">
        <v>100</v>
      </c>
      <c r="M87" s="51">
        <f t="shared" si="1"/>
        <v>100</v>
      </c>
      <c r="N87" s="108">
        <v>0</v>
      </c>
      <c r="O87" s="35">
        <v>4</v>
      </c>
      <c r="P87" s="125"/>
    </row>
    <row r="88" spans="1:16" ht="15">
      <c r="A88" s="57">
        <v>66</v>
      </c>
      <c r="B88" s="36" t="s">
        <v>89</v>
      </c>
      <c r="C88" s="64">
        <v>2011</v>
      </c>
      <c r="D88" s="35">
        <v>106055</v>
      </c>
      <c r="E88" s="35"/>
      <c r="F88" s="1"/>
      <c r="G88" s="44" t="s">
        <v>34</v>
      </c>
      <c r="H88" s="44">
        <v>1</v>
      </c>
      <c r="I88" s="51">
        <v>100</v>
      </c>
      <c r="J88" s="44"/>
      <c r="K88" s="44">
        <v>1</v>
      </c>
      <c r="L88" s="51">
        <v>100</v>
      </c>
      <c r="M88" s="51">
        <f t="shared" si="1"/>
        <v>100</v>
      </c>
      <c r="N88" s="108">
        <v>0</v>
      </c>
      <c r="O88" s="35">
        <v>4</v>
      </c>
      <c r="P88" s="125"/>
    </row>
    <row r="89" spans="1:16" ht="15.75" thickBot="1">
      <c r="A89" s="61">
        <v>67</v>
      </c>
      <c r="B89" s="40" t="s">
        <v>90</v>
      </c>
      <c r="C89" s="69">
        <v>2011</v>
      </c>
      <c r="D89" s="37">
        <v>106056</v>
      </c>
      <c r="E89" s="37"/>
      <c r="F89" s="41"/>
      <c r="G89" s="45" t="s">
        <v>34</v>
      </c>
      <c r="H89" s="45">
        <v>1</v>
      </c>
      <c r="I89" s="52">
        <v>50</v>
      </c>
      <c r="J89" s="45"/>
      <c r="K89" s="45">
        <v>1</v>
      </c>
      <c r="L89" s="52">
        <v>50</v>
      </c>
      <c r="M89" s="52">
        <f t="shared" si="1"/>
        <v>50</v>
      </c>
      <c r="N89" s="118">
        <v>0</v>
      </c>
      <c r="O89" s="37">
        <v>4</v>
      </c>
      <c r="P89" s="126"/>
    </row>
    <row r="90" spans="1:16" ht="15.75" thickBot="1">
      <c r="A90" s="101"/>
      <c r="B90" s="102" t="s">
        <v>128</v>
      </c>
      <c r="C90" s="102"/>
      <c r="D90" s="102"/>
      <c r="E90" s="102"/>
      <c r="F90" s="117"/>
      <c r="G90" s="103"/>
      <c r="H90" s="103">
        <v>17</v>
      </c>
      <c r="I90" s="47">
        <v>18374.1</v>
      </c>
      <c r="J90" s="103"/>
      <c r="K90" s="103">
        <v>17</v>
      </c>
      <c r="L90" s="47">
        <v>18374.1</v>
      </c>
      <c r="M90" s="63">
        <f>L90-N90</f>
        <v>17029.829999999998</v>
      </c>
      <c r="N90" s="116">
        <f>SUM(N73:N89)</f>
        <v>1344.27</v>
      </c>
      <c r="O90" s="102"/>
      <c r="P90" s="104"/>
    </row>
    <row r="91" spans="1:16" ht="15.75" thickBot="1">
      <c r="A91" s="38"/>
      <c r="B91" s="119" t="s">
        <v>91</v>
      </c>
      <c r="C91" s="39"/>
      <c r="D91" s="39"/>
      <c r="E91" s="39"/>
      <c r="F91" s="43"/>
      <c r="G91" s="46"/>
      <c r="H91" s="46">
        <v>67</v>
      </c>
      <c r="I91" s="47">
        <f>I48+I66+I72+I90</f>
        <v>9383053.34</v>
      </c>
      <c r="J91" s="46"/>
      <c r="K91" s="46">
        <v>67</v>
      </c>
      <c r="L91" s="47">
        <f>L48+L66+L72+L90</f>
        <v>9383053.34</v>
      </c>
      <c r="M91" s="63">
        <f>L91-N91</f>
        <v>3313431.6900000004</v>
      </c>
      <c r="N91" s="116">
        <f>N48+N66+N72+N90</f>
        <v>6069621.649999999</v>
      </c>
      <c r="O91" s="39"/>
      <c r="P91" s="62"/>
    </row>
    <row r="92" spans="7:16" ht="15">
      <c r="G92" s="28"/>
      <c r="H92" s="49"/>
      <c r="I92" s="50"/>
      <c r="J92" s="28"/>
      <c r="K92" s="28"/>
      <c r="L92" s="28"/>
      <c r="M92" s="28"/>
      <c r="N92" s="28"/>
      <c r="O92" s="28"/>
      <c r="P92" s="28"/>
    </row>
    <row r="93" spans="1:16" ht="15.75">
      <c r="A93" s="84" t="s">
        <v>129</v>
      </c>
      <c r="B93" s="79"/>
      <c r="C93" s="79"/>
      <c r="D93" s="79"/>
      <c r="E93" s="79"/>
      <c r="F93" s="79"/>
      <c r="G93" s="79"/>
      <c r="H93" s="136" t="s">
        <v>130</v>
      </c>
      <c r="I93" s="136"/>
      <c r="J93" s="79"/>
      <c r="K93" s="79"/>
      <c r="L93" s="79"/>
      <c r="M93" s="79"/>
      <c r="N93" s="79"/>
      <c r="O93" s="28"/>
      <c r="P93" s="28"/>
    </row>
    <row r="94" spans="1:14" ht="15.75">
      <c r="A94" s="79"/>
      <c r="B94" s="79"/>
      <c r="C94" s="79"/>
      <c r="D94" s="79"/>
      <c r="E94" s="79"/>
      <c r="F94" s="79"/>
      <c r="G94" s="79"/>
      <c r="H94" s="135" t="s">
        <v>108</v>
      </c>
      <c r="I94" s="135"/>
      <c r="J94" s="79"/>
      <c r="K94" s="79"/>
      <c r="L94" s="79"/>
      <c r="M94" s="79"/>
      <c r="N94" s="79"/>
    </row>
    <row r="95" spans="1:14" ht="15.75">
      <c r="A95" s="84" t="s">
        <v>131</v>
      </c>
      <c r="B95" s="79"/>
      <c r="C95" s="79"/>
      <c r="D95" s="79"/>
      <c r="E95" s="79"/>
      <c r="F95" s="79"/>
      <c r="G95" s="79"/>
      <c r="H95" s="136" t="s">
        <v>130</v>
      </c>
      <c r="I95" s="136"/>
      <c r="J95" s="79"/>
      <c r="K95" s="79"/>
      <c r="L95" s="79"/>
      <c r="M95" s="79"/>
      <c r="N95" s="79"/>
    </row>
    <row r="96" spans="1:14" ht="15.75">
      <c r="A96" s="79"/>
      <c r="B96" s="79"/>
      <c r="C96" s="79"/>
      <c r="D96" s="79"/>
      <c r="E96" s="79"/>
      <c r="F96" s="79"/>
      <c r="G96" s="28" t="s">
        <v>108</v>
      </c>
      <c r="H96" s="79"/>
      <c r="I96" s="79"/>
      <c r="J96" s="79"/>
      <c r="K96" s="79"/>
      <c r="L96" s="79"/>
      <c r="M96" s="79"/>
      <c r="N96" s="79"/>
    </row>
    <row r="97" spans="1:14" ht="15.75">
      <c r="A97" s="84" t="s">
        <v>134</v>
      </c>
      <c r="B97" s="79"/>
      <c r="C97" s="128" t="s">
        <v>135</v>
      </c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79"/>
    </row>
    <row r="98" spans="1:14" ht="15.75">
      <c r="A98" s="79"/>
      <c r="B98" s="79"/>
      <c r="C98" s="79"/>
      <c r="D98" s="135" t="s">
        <v>109</v>
      </c>
      <c r="E98" s="135"/>
      <c r="F98" s="135"/>
      <c r="G98" s="135"/>
      <c r="H98" s="135"/>
      <c r="I98" s="135"/>
      <c r="J98" s="79"/>
      <c r="K98" s="79"/>
      <c r="L98" s="79"/>
      <c r="M98" s="79"/>
      <c r="N98" s="79"/>
    </row>
    <row r="99" spans="1:14" ht="15.75">
      <c r="A99" s="84" t="s">
        <v>132</v>
      </c>
      <c r="B99" s="79"/>
      <c r="C99" s="79"/>
      <c r="D99" s="79"/>
      <c r="E99" s="79"/>
      <c r="F99" s="79"/>
      <c r="G99" s="79"/>
      <c r="H99" s="79"/>
      <c r="I99" s="136" t="s">
        <v>130</v>
      </c>
      <c r="J99" s="136"/>
      <c r="K99" s="136"/>
      <c r="L99" s="79"/>
      <c r="M99" s="79"/>
      <c r="N99" s="79"/>
    </row>
    <row r="100" spans="1:14" ht="15.75">
      <c r="A100" s="79"/>
      <c r="B100" s="79"/>
      <c r="C100" s="79"/>
      <c r="D100" s="79"/>
      <c r="E100" s="79"/>
      <c r="F100" s="79"/>
      <c r="G100" s="79"/>
      <c r="H100" s="79"/>
      <c r="I100" s="79"/>
      <c r="J100" s="28" t="s">
        <v>108</v>
      </c>
      <c r="K100" s="79"/>
      <c r="L100" s="79"/>
      <c r="M100" s="79"/>
      <c r="N100" s="79"/>
    </row>
    <row r="101" spans="1:15" ht="15.75">
      <c r="A101" s="84" t="s">
        <v>136</v>
      </c>
      <c r="B101" s="79"/>
      <c r="C101" s="79"/>
      <c r="D101" s="79"/>
      <c r="E101" s="79"/>
      <c r="F101" s="128" t="s">
        <v>135</v>
      </c>
      <c r="G101" s="129"/>
      <c r="H101" s="129"/>
      <c r="I101" s="129"/>
      <c r="J101" s="129"/>
      <c r="K101" s="129"/>
      <c r="L101" s="129"/>
      <c r="M101" s="129"/>
      <c r="N101" s="129"/>
      <c r="O101" s="130"/>
    </row>
    <row r="102" spans="1:14" ht="15.75">
      <c r="A102" s="79"/>
      <c r="B102" s="79"/>
      <c r="C102" s="79"/>
      <c r="D102" s="79"/>
      <c r="E102" s="79"/>
      <c r="F102" s="79"/>
      <c r="G102" s="79"/>
      <c r="H102" s="135" t="s">
        <v>108</v>
      </c>
      <c r="I102" s="135"/>
      <c r="J102" s="135"/>
      <c r="K102" s="135"/>
      <c r="L102" s="135"/>
      <c r="M102" s="79"/>
      <c r="N102" s="79"/>
    </row>
    <row r="103" spans="1:16" ht="15.75">
      <c r="A103" s="87"/>
      <c r="B103" s="88"/>
      <c r="C103" s="89"/>
      <c r="D103" s="83" t="s">
        <v>120</v>
      </c>
      <c r="E103" s="83"/>
      <c r="F103" s="83"/>
      <c r="G103" s="84" t="s">
        <v>116</v>
      </c>
      <c r="H103" s="84"/>
      <c r="I103" s="84"/>
      <c r="J103" s="84"/>
      <c r="K103" s="84"/>
      <c r="L103" s="84"/>
      <c r="M103" s="84" t="s">
        <v>117</v>
      </c>
      <c r="N103" s="82"/>
      <c r="O103" s="82"/>
      <c r="P103" s="82"/>
    </row>
    <row r="104" spans="4:15" ht="15.75">
      <c r="D104" s="83" t="s">
        <v>118</v>
      </c>
      <c r="E104" s="83"/>
      <c r="F104" s="83"/>
      <c r="G104" s="82" t="s">
        <v>143</v>
      </c>
      <c r="H104" s="82"/>
      <c r="I104" s="82"/>
      <c r="J104" s="82"/>
      <c r="K104" s="82"/>
      <c r="L104" s="82"/>
      <c r="M104" s="82" t="s">
        <v>117</v>
      </c>
      <c r="N104" s="82"/>
      <c r="O104" s="82"/>
    </row>
    <row r="105" spans="4:16" ht="15.75">
      <c r="D105" s="83"/>
      <c r="E105" s="83"/>
      <c r="F105" s="83"/>
      <c r="G105" s="84" t="s">
        <v>144</v>
      </c>
      <c r="H105" s="84"/>
      <c r="I105" s="84"/>
      <c r="J105" s="84"/>
      <c r="K105" s="84"/>
      <c r="L105" s="84"/>
      <c r="M105" s="84" t="s">
        <v>145</v>
      </c>
      <c r="N105" s="84"/>
      <c r="O105" s="84"/>
      <c r="P105" s="84"/>
    </row>
    <row r="106" spans="4:16" ht="15.75">
      <c r="D106" s="83"/>
      <c r="E106" s="83"/>
      <c r="F106" s="83"/>
      <c r="G106" s="84" t="s">
        <v>146</v>
      </c>
      <c r="H106" s="84"/>
      <c r="I106" s="84"/>
      <c r="J106" s="84"/>
      <c r="K106" s="84"/>
      <c r="L106" s="84"/>
      <c r="M106" s="84" t="s">
        <v>147</v>
      </c>
      <c r="N106" s="84"/>
      <c r="O106" s="84"/>
      <c r="P106" s="79"/>
    </row>
    <row r="107" spans="4:16" ht="15.75">
      <c r="D107" s="83"/>
      <c r="E107" s="83"/>
      <c r="F107" s="83"/>
      <c r="G107" s="84" t="s">
        <v>148</v>
      </c>
      <c r="H107" s="84"/>
      <c r="I107" s="84"/>
      <c r="J107" s="84"/>
      <c r="K107" s="84"/>
      <c r="L107" s="84"/>
      <c r="M107" s="84" t="s">
        <v>149</v>
      </c>
      <c r="N107" s="84"/>
      <c r="O107" s="84"/>
      <c r="P107" s="79"/>
    </row>
    <row r="108" spans="4:16" ht="15.75">
      <c r="D108" s="79"/>
      <c r="E108" s="79"/>
      <c r="F108" s="79"/>
      <c r="G108" s="84" t="s">
        <v>119</v>
      </c>
      <c r="H108" s="84"/>
      <c r="I108" s="84"/>
      <c r="J108" s="84"/>
      <c r="K108" s="84"/>
      <c r="L108" s="84"/>
      <c r="M108" s="84" t="s">
        <v>121</v>
      </c>
      <c r="N108" s="84"/>
      <c r="O108" s="84"/>
      <c r="P108" s="84"/>
    </row>
  </sheetData>
  <mergeCells count="22">
    <mergeCell ref="P15:P16"/>
    <mergeCell ref="B1:O1"/>
    <mergeCell ref="B2:O2"/>
    <mergeCell ref="B3:O3"/>
    <mergeCell ref="B4:O4"/>
    <mergeCell ref="B6:O6"/>
    <mergeCell ref="B7:O7"/>
    <mergeCell ref="D15:F15"/>
    <mergeCell ref="H15:I15"/>
    <mergeCell ref="B18:D18"/>
    <mergeCell ref="J15:J16"/>
    <mergeCell ref="K15:O15"/>
    <mergeCell ref="A15:A16"/>
    <mergeCell ref="B15:B16"/>
    <mergeCell ref="C15:C16"/>
    <mergeCell ref="G15:G16"/>
    <mergeCell ref="D98:I98"/>
    <mergeCell ref="H102:L102"/>
    <mergeCell ref="H93:I93"/>
    <mergeCell ref="H95:I95"/>
    <mergeCell ref="I99:K99"/>
    <mergeCell ref="H94:I94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workbookViewId="0" topLeftCell="A1">
      <selection activeCell="P13" sqref="P13"/>
    </sheetView>
  </sheetViews>
  <sheetFormatPr defaultColWidth="9.140625" defaultRowHeight="15"/>
  <cols>
    <col min="1" max="1" width="4.421875" style="0" customWidth="1"/>
    <col min="2" max="2" width="20.140625" style="0" customWidth="1"/>
    <col min="3" max="3" width="6.140625" style="0" customWidth="1"/>
    <col min="4" max="4" width="10.00390625" style="0" customWidth="1"/>
    <col min="5" max="5" width="6.140625" style="0" customWidth="1"/>
    <col min="6" max="6" width="4.140625" style="0" customWidth="1"/>
    <col min="9" max="9" width="10.8515625" style="0" customWidth="1"/>
    <col min="10" max="10" width="7.421875" style="0" customWidth="1"/>
    <col min="12" max="12" width="10.57421875" style="0" bestFit="1" customWidth="1"/>
    <col min="13" max="13" width="7.421875" style="0" customWidth="1"/>
    <col min="14" max="14" width="7.28125" style="0" customWidth="1"/>
    <col min="15" max="15" width="7.8515625" style="0" customWidth="1"/>
    <col min="16" max="16" width="8.28125" style="0" customWidth="1"/>
  </cols>
  <sheetData>
    <row r="1" spans="1:15" ht="15">
      <c r="A1" s="33"/>
      <c r="B1" s="81"/>
      <c r="C1" s="81"/>
      <c r="D1" s="81"/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8.75">
      <c r="A2" s="33"/>
      <c r="B2" s="147" t="s">
        <v>110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8.75">
      <c r="A3" s="33"/>
      <c r="B3" s="147" t="s">
        <v>111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5.75">
      <c r="A4" s="33"/>
      <c r="B4" s="148" t="s">
        <v>112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5.75">
      <c r="A5" s="33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15.75">
      <c r="A6" s="33"/>
      <c r="B6" s="83"/>
      <c r="C6" s="83"/>
      <c r="D6" s="83"/>
      <c r="E6" s="83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15.75">
      <c r="A7" s="33"/>
      <c r="B7" s="83"/>
      <c r="C7" s="83"/>
      <c r="D7" s="83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5.75">
      <c r="A8" s="33"/>
      <c r="B8" s="149" t="s">
        <v>150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15" ht="15.75">
      <c r="A9" s="33"/>
      <c r="B9" s="150" t="s">
        <v>114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</row>
    <row r="10" spans="1:15" ht="15.75">
      <c r="A10" s="33"/>
      <c r="B10" s="83"/>
      <c r="C10" s="83"/>
      <c r="D10" s="83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ht="15.75">
      <c r="A11" s="33"/>
      <c r="B11" s="83"/>
      <c r="C11" s="83"/>
      <c r="D11" s="83"/>
      <c r="E11" s="83"/>
      <c r="F11" s="84"/>
      <c r="G11" s="84"/>
      <c r="H11" s="84"/>
      <c r="I11" s="84"/>
      <c r="J11" s="84"/>
      <c r="K11" s="84"/>
      <c r="L11" s="84"/>
      <c r="M11" s="82"/>
      <c r="N11" s="82"/>
      <c r="O11" s="82"/>
    </row>
    <row r="12" spans="1:15" ht="15.75">
      <c r="A12" s="33"/>
      <c r="B12" s="80" t="s">
        <v>115</v>
      </c>
      <c r="C12" s="83" t="s">
        <v>120</v>
      </c>
      <c r="D12" s="83"/>
      <c r="E12" s="83"/>
      <c r="F12" s="84" t="s">
        <v>116</v>
      </c>
      <c r="G12" s="84"/>
      <c r="H12" s="84"/>
      <c r="I12" s="84"/>
      <c r="J12" s="84"/>
      <c r="K12" s="84"/>
      <c r="L12" s="84" t="s">
        <v>117</v>
      </c>
      <c r="M12" s="82"/>
      <c r="N12" s="82"/>
      <c r="O12" s="82"/>
    </row>
    <row r="13" spans="1:14" ht="15.75">
      <c r="A13" s="33"/>
      <c r="B13" s="83"/>
      <c r="C13" s="83" t="s">
        <v>118</v>
      </c>
      <c r="D13" s="83"/>
      <c r="E13" s="83"/>
      <c r="F13" s="82" t="s">
        <v>143</v>
      </c>
      <c r="G13" s="82"/>
      <c r="H13" s="82"/>
      <c r="I13" s="82"/>
      <c r="J13" s="82"/>
      <c r="K13" s="82"/>
      <c r="L13" s="82" t="s">
        <v>117</v>
      </c>
      <c r="M13" s="82"/>
      <c r="N13" s="82"/>
    </row>
    <row r="14" spans="1:15" ht="15.75">
      <c r="A14" s="33"/>
      <c r="B14" s="83"/>
      <c r="C14" s="83"/>
      <c r="D14" s="83"/>
      <c r="E14" s="83"/>
      <c r="F14" s="84" t="s">
        <v>144</v>
      </c>
      <c r="G14" s="84"/>
      <c r="H14" s="84"/>
      <c r="I14" s="84"/>
      <c r="J14" s="84"/>
      <c r="K14" s="84"/>
      <c r="L14" s="84" t="s">
        <v>145</v>
      </c>
      <c r="M14" s="84"/>
      <c r="N14" s="84"/>
      <c r="O14" s="84"/>
    </row>
    <row r="15" spans="1:15" ht="15.75">
      <c r="A15" s="33"/>
      <c r="B15" s="83"/>
      <c r="C15" s="83"/>
      <c r="D15" s="83"/>
      <c r="E15" s="83"/>
      <c r="F15" s="84" t="s">
        <v>146</v>
      </c>
      <c r="G15" s="84"/>
      <c r="H15" s="84"/>
      <c r="I15" s="84"/>
      <c r="J15" s="84"/>
      <c r="K15" s="84"/>
      <c r="L15" s="84" t="s">
        <v>147</v>
      </c>
      <c r="M15" s="84"/>
      <c r="N15" s="84"/>
      <c r="O15" s="79"/>
    </row>
    <row r="16" spans="6:15" ht="15.75">
      <c r="F16" s="84" t="s">
        <v>148</v>
      </c>
      <c r="G16" s="84"/>
      <c r="H16" s="84"/>
      <c r="I16" s="84"/>
      <c r="J16" s="84"/>
      <c r="K16" s="84"/>
      <c r="L16" s="84" t="s">
        <v>149</v>
      </c>
      <c r="M16" s="84"/>
      <c r="N16" s="84"/>
      <c r="O16" s="79"/>
    </row>
    <row r="17" spans="1:15" ht="15.75">
      <c r="A17" s="6"/>
      <c r="B17" s="6"/>
      <c r="C17" s="6"/>
      <c r="D17" s="6"/>
      <c r="E17" s="6"/>
      <c r="F17" s="84" t="s">
        <v>119</v>
      </c>
      <c r="G17" s="84"/>
      <c r="H17" s="84"/>
      <c r="I17" s="84"/>
      <c r="J17" s="84"/>
      <c r="K17" s="84"/>
      <c r="L17" s="84" t="s">
        <v>121</v>
      </c>
      <c r="M17" s="84"/>
      <c r="N17" s="84"/>
      <c r="O17" s="84"/>
    </row>
    <row r="18" spans="1:16" ht="15">
      <c r="A18" s="160" t="s">
        <v>35</v>
      </c>
      <c r="B18" s="160" t="s">
        <v>1</v>
      </c>
      <c r="C18" s="160" t="s">
        <v>32</v>
      </c>
      <c r="D18" s="162" t="s">
        <v>2</v>
      </c>
      <c r="E18" s="163"/>
      <c r="F18" s="164"/>
      <c r="G18" s="160" t="s">
        <v>6</v>
      </c>
      <c r="H18" s="165" t="s">
        <v>7</v>
      </c>
      <c r="I18" s="166"/>
      <c r="J18" s="160" t="s">
        <v>9</v>
      </c>
      <c r="K18" s="162" t="s">
        <v>10</v>
      </c>
      <c r="L18" s="163"/>
      <c r="M18" s="163"/>
      <c r="N18" s="163"/>
      <c r="O18" s="164"/>
      <c r="P18" s="156" t="s">
        <v>30</v>
      </c>
    </row>
    <row r="19" spans="1:16" ht="67.5">
      <c r="A19" s="161"/>
      <c r="B19" s="161"/>
      <c r="C19" s="161"/>
      <c r="D19" s="29" t="s">
        <v>3</v>
      </c>
      <c r="E19" s="29" t="s">
        <v>4</v>
      </c>
      <c r="F19" s="29" t="s">
        <v>5</v>
      </c>
      <c r="G19" s="161"/>
      <c r="H19" s="29" t="s">
        <v>8</v>
      </c>
      <c r="I19" s="29" t="s">
        <v>33</v>
      </c>
      <c r="J19" s="161"/>
      <c r="K19" s="29" t="s">
        <v>8</v>
      </c>
      <c r="L19" s="29" t="s">
        <v>11</v>
      </c>
      <c r="M19" s="29" t="s">
        <v>27</v>
      </c>
      <c r="N19" s="29" t="s">
        <v>28</v>
      </c>
      <c r="O19" s="29" t="s">
        <v>29</v>
      </c>
      <c r="P19" s="156"/>
    </row>
    <row r="20" spans="1:16" ht="15">
      <c r="A20" s="29" t="s">
        <v>12</v>
      </c>
      <c r="B20" s="29" t="s">
        <v>13</v>
      </c>
      <c r="C20" s="29" t="s">
        <v>14</v>
      </c>
      <c r="D20" s="29" t="s">
        <v>15</v>
      </c>
      <c r="E20" s="29" t="s">
        <v>16</v>
      </c>
      <c r="F20" s="29" t="s">
        <v>17</v>
      </c>
      <c r="G20" s="29" t="s">
        <v>18</v>
      </c>
      <c r="H20" s="29" t="s">
        <v>19</v>
      </c>
      <c r="I20" s="29" t="s">
        <v>20</v>
      </c>
      <c r="J20" s="29" t="s">
        <v>21</v>
      </c>
      <c r="K20" s="29" t="s">
        <v>22</v>
      </c>
      <c r="L20" s="29" t="s">
        <v>23</v>
      </c>
      <c r="M20" s="29" t="s">
        <v>23</v>
      </c>
      <c r="N20" s="29" t="s">
        <v>24</v>
      </c>
      <c r="O20" s="29" t="s">
        <v>25</v>
      </c>
      <c r="P20" s="32" t="s">
        <v>26</v>
      </c>
    </row>
    <row r="21" spans="1:16" ht="22.5">
      <c r="A21" s="29"/>
      <c r="B21" s="7" t="s">
        <v>93</v>
      </c>
      <c r="C21" s="29"/>
      <c r="D21" s="29"/>
      <c r="E21" s="29"/>
      <c r="F21" s="29"/>
      <c r="G21" s="29"/>
      <c r="H21" s="29"/>
      <c r="I21" s="29"/>
      <c r="J21" s="8"/>
      <c r="K21" s="29"/>
      <c r="L21" s="29"/>
      <c r="M21" s="29"/>
      <c r="N21" s="29"/>
      <c r="O21" s="29"/>
      <c r="P21" s="31"/>
    </row>
    <row r="22" spans="1:16" ht="15">
      <c r="A22" s="6"/>
      <c r="B22" s="9">
        <v>220</v>
      </c>
      <c r="C22" s="10"/>
      <c r="D22" s="10"/>
      <c r="E22" s="10"/>
      <c r="F22" s="10"/>
      <c r="G22" s="29"/>
      <c r="H22" s="29"/>
      <c r="I22" s="10"/>
      <c r="J22" s="11"/>
      <c r="K22" s="29"/>
      <c r="L22" s="12"/>
      <c r="M22" s="12"/>
      <c r="N22" s="12"/>
      <c r="O22" s="12"/>
      <c r="P22" s="3"/>
    </row>
    <row r="23" spans="1:16" ht="15">
      <c r="A23" s="5">
        <v>1</v>
      </c>
      <c r="B23" s="13" t="s">
        <v>94</v>
      </c>
      <c r="C23" s="14"/>
      <c r="D23" s="15"/>
      <c r="E23" s="10"/>
      <c r="F23" s="10"/>
      <c r="G23" s="29" t="s">
        <v>34</v>
      </c>
      <c r="H23" s="29" t="s">
        <v>12</v>
      </c>
      <c r="I23" s="16">
        <v>250</v>
      </c>
      <c r="J23" s="11"/>
      <c r="K23" s="29" t="s">
        <v>12</v>
      </c>
      <c r="L23" s="16">
        <v>250</v>
      </c>
      <c r="M23" s="16"/>
      <c r="N23" s="16"/>
      <c r="O23" s="17"/>
      <c r="P23" s="1"/>
    </row>
    <row r="24" spans="1:16" ht="15">
      <c r="A24" s="5">
        <v>2</v>
      </c>
      <c r="B24" s="13" t="s">
        <v>95</v>
      </c>
      <c r="C24" s="14"/>
      <c r="D24" s="15"/>
      <c r="E24" s="10"/>
      <c r="F24" s="10"/>
      <c r="G24" s="29" t="s">
        <v>34</v>
      </c>
      <c r="H24" s="29" t="s">
        <v>12</v>
      </c>
      <c r="I24" s="16">
        <v>977</v>
      </c>
      <c r="J24" s="11"/>
      <c r="K24" s="29" t="s">
        <v>12</v>
      </c>
      <c r="L24" s="16">
        <v>977</v>
      </c>
      <c r="M24" s="16"/>
      <c r="N24" s="16"/>
      <c r="O24" s="17"/>
      <c r="P24" s="4"/>
    </row>
    <row r="25" spans="1:16" ht="15">
      <c r="A25" s="5">
        <v>3</v>
      </c>
      <c r="B25" s="13" t="s">
        <v>97</v>
      </c>
      <c r="C25" s="14"/>
      <c r="D25" s="15"/>
      <c r="E25" s="10"/>
      <c r="F25" s="10"/>
      <c r="G25" s="29" t="s">
        <v>34</v>
      </c>
      <c r="H25" s="29" t="s">
        <v>12</v>
      </c>
      <c r="I25" s="16">
        <v>2169</v>
      </c>
      <c r="J25" s="11"/>
      <c r="K25" s="29" t="s">
        <v>12</v>
      </c>
      <c r="L25" s="16">
        <v>2169</v>
      </c>
      <c r="M25" s="16"/>
      <c r="N25" s="16"/>
      <c r="O25" s="17"/>
      <c r="P25" s="1"/>
    </row>
    <row r="26" spans="1:16" ht="15">
      <c r="A26" s="18">
        <v>4</v>
      </c>
      <c r="B26" s="13" t="s">
        <v>98</v>
      </c>
      <c r="C26" s="14"/>
      <c r="D26" s="15"/>
      <c r="E26" s="29"/>
      <c r="F26" s="29"/>
      <c r="G26" s="29" t="s">
        <v>34</v>
      </c>
      <c r="H26" s="29" t="s">
        <v>12</v>
      </c>
      <c r="I26" s="19">
        <v>999</v>
      </c>
      <c r="J26" s="8"/>
      <c r="K26" s="29" t="s">
        <v>12</v>
      </c>
      <c r="L26" s="19">
        <v>999</v>
      </c>
      <c r="M26" s="16"/>
      <c r="N26" s="16"/>
      <c r="O26" s="17"/>
      <c r="P26" s="32"/>
    </row>
    <row r="27" spans="1:16" ht="15">
      <c r="A27" s="18">
        <v>5</v>
      </c>
      <c r="B27" s="13" t="s">
        <v>99</v>
      </c>
      <c r="C27" s="14"/>
      <c r="D27" s="15"/>
      <c r="E27" s="29"/>
      <c r="F27" s="29"/>
      <c r="G27" s="29" t="s">
        <v>34</v>
      </c>
      <c r="H27" s="29" t="s">
        <v>12</v>
      </c>
      <c r="I27" s="19">
        <v>180</v>
      </c>
      <c r="J27" s="8"/>
      <c r="K27" s="29" t="s">
        <v>12</v>
      </c>
      <c r="L27" s="19">
        <v>180</v>
      </c>
      <c r="M27" s="16"/>
      <c r="N27" s="16"/>
      <c r="O27" s="17"/>
      <c r="P27" s="32"/>
    </row>
    <row r="28" spans="1:16" ht="15">
      <c r="A28" s="18">
        <v>6</v>
      </c>
      <c r="B28" s="13" t="s">
        <v>100</v>
      </c>
      <c r="C28" s="14"/>
      <c r="D28" s="15"/>
      <c r="E28" s="29"/>
      <c r="F28" s="29"/>
      <c r="G28" s="29" t="s">
        <v>34</v>
      </c>
      <c r="H28" s="29" t="s">
        <v>12</v>
      </c>
      <c r="I28" s="19">
        <v>775</v>
      </c>
      <c r="J28" s="8"/>
      <c r="K28" s="29" t="s">
        <v>12</v>
      </c>
      <c r="L28" s="19">
        <v>775</v>
      </c>
      <c r="M28" s="16"/>
      <c r="N28" s="16"/>
      <c r="O28" s="17"/>
      <c r="P28" s="32"/>
    </row>
    <row r="29" spans="1:16" ht="15">
      <c r="A29" s="18">
        <v>7</v>
      </c>
      <c r="B29" s="13" t="s">
        <v>105</v>
      </c>
      <c r="C29" s="14"/>
      <c r="D29" s="15"/>
      <c r="E29" s="29"/>
      <c r="F29" s="29"/>
      <c r="G29" s="29" t="s">
        <v>34</v>
      </c>
      <c r="H29" s="29" t="s">
        <v>12</v>
      </c>
      <c r="I29" s="19">
        <v>377</v>
      </c>
      <c r="J29" s="8"/>
      <c r="K29" s="29" t="s">
        <v>12</v>
      </c>
      <c r="L29" s="19">
        <v>377</v>
      </c>
      <c r="M29" s="16"/>
      <c r="N29" s="16"/>
      <c r="O29" s="17"/>
      <c r="P29" s="32"/>
    </row>
    <row r="30" spans="1:16" ht="15">
      <c r="A30" s="18">
        <v>8</v>
      </c>
      <c r="B30" s="13" t="s">
        <v>101</v>
      </c>
      <c r="C30" s="20"/>
      <c r="D30" s="30"/>
      <c r="E30" s="10"/>
      <c r="F30" s="10"/>
      <c r="G30" s="29" t="s">
        <v>34</v>
      </c>
      <c r="H30" s="29" t="s">
        <v>12</v>
      </c>
      <c r="I30" s="16">
        <v>455</v>
      </c>
      <c r="J30" s="11"/>
      <c r="K30" s="29" t="s">
        <v>12</v>
      </c>
      <c r="L30" s="16">
        <v>455</v>
      </c>
      <c r="M30" s="16"/>
      <c r="N30" s="16"/>
      <c r="O30" s="17"/>
      <c r="P30" s="1"/>
    </row>
    <row r="31" spans="1:16" ht="15">
      <c r="A31" s="18">
        <v>9</v>
      </c>
      <c r="B31" s="13" t="s">
        <v>102</v>
      </c>
      <c r="C31" s="20"/>
      <c r="D31" s="15"/>
      <c r="E31" s="10"/>
      <c r="F31" s="10"/>
      <c r="G31" s="29" t="s">
        <v>34</v>
      </c>
      <c r="H31" s="29" t="s">
        <v>12</v>
      </c>
      <c r="I31" s="16">
        <v>690</v>
      </c>
      <c r="J31" s="11"/>
      <c r="K31" s="29" t="s">
        <v>12</v>
      </c>
      <c r="L31" s="16">
        <v>690</v>
      </c>
      <c r="M31" s="16"/>
      <c r="N31" s="16"/>
      <c r="O31" s="17"/>
      <c r="P31" s="1"/>
    </row>
    <row r="32" spans="1:16" ht="15">
      <c r="A32" s="18">
        <v>10</v>
      </c>
      <c r="B32" s="13" t="s">
        <v>103</v>
      </c>
      <c r="C32" s="20"/>
      <c r="D32" s="30"/>
      <c r="E32" s="10"/>
      <c r="F32" s="10"/>
      <c r="G32" s="29" t="s">
        <v>34</v>
      </c>
      <c r="H32" s="29" t="s">
        <v>12</v>
      </c>
      <c r="I32" s="16">
        <v>1790</v>
      </c>
      <c r="J32" s="11"/>
      <c r="K32" s="29" t="s">
        <v>12</v>
      </c>
      <c r="L32" s="16">
        <v>1790</v>
      </c>
      <c r="M32" s="16"/>
      <c r="N32" s="16"/>
      <c r="O32" s="17"/>
      <c r="P32" s="1"/>
    </row>
    <row r="33" spans="1:16" ht="15">
      <c r="A33" s="18">
        <v>11</v>
      </c>
      <c r="B33" s="13" t="s">
        <v>104</v>
      </c>
      <c r="C33" s="20"/>
      <c r="D33" s="15"/>
      <c r="E33" s="10"/>
      <c r="F33" s="10"/>
      <c r="G33" s="29" t="s">
        <v>34</v>
      </c>
      <c r="H33" s="29" t="s">
        <v>12</v>
      </c>
      <c r="I33" s="16">
        <v>2250</v>
      </c>
      <c r="J33" s="11"/>
      <c r="K33" s="29" t="s">
        <v>12</v>
      </c>
      <c r="L33" s="16">
        <v>2250</v>
      </c>
      <c r="M33" s="16"/>
      <c r="N33" s="23"/>
      <c r="O33" s="12"/>
      <c r="P33" s="3"/>
    </row>
    <row r="34" spans="1:16" ht="15">
      <c r="A34" s="18">
        <v>12</v>
      </c>
      <c r="B34" s="13" t="s">
        <v>96</v>
      </c>
      <c r="C34" s="20"/>
      <c r="D34" s="30"/>
      <c r="E34" s="10"/>
      <c r="F34" s="10"/>
      <c r="G34" s="29" t="s">
        <v>34</v>
      </c>
      <c r="H34" s="29" t="s">
        <v>19</v>
      </c>
      <c r="I34" s="16">
        <v>2560.32</v>
      </c>
      <c r="J34" s="11"/>
      <c r="K34" s="29" t="s">
        <v>19</v>
      </c>
      <c r="L34" s="16">
        <v>2560.32</v>
      </c>
      <c r="M34" s="16"/>
      <c r="N34" s="23"/>
      <c r="O34" s="12"/>
      <c r="P34" s="3"/>
    </row>
    <row r="35" spans="1:16" ht="15">
      <c r="A35" s="18">
        <v>13</v>
      </c>
      <c r="B35" s="13" t="s">
        <v>106</v>
      </c>
      <c r="C35" s="20"/>
      <c r="D35" s="30"/>
      <c r="E35" s="10"/>
      <c r="F35" s="10"/>
      <c r="G35" s="29" t="s">
        <v>34</v>
      </c>
      <c r="H35" s="29" t="s">
        <v>12</v>
      </c>
      <c r="I35" s="16">
        <v>2500</v>
      </c>
      <c r="J35" s="11"/>
      <c r="K35" s="29" t="s">
        <v>12</v>
      </c>
      <c r="L35" s="16">
        <v>2500</v>
      </c>
      <c r="M35" s="16"/>
      <c r="N35" s="23"/>
      <c r="O35" s="12"/>
      <c r="P35" s="3"/>
    </row>
    <row r="36" spans="1:16" ht="15">
      <c r="A36" s="5">
        <v>14</v>
      </c>
      <c r="B36" s="26" t="s">
        <v>106</v>
      </c>
      <c r="C36" s="27"/>
      <c r="D36" s="15"/>
      <c r="E36" s="10"/>
      <c r="F36" s="10"/>
      <c r="G36" s="29" t="s">
        <v>34</v>
      </c>
      <c r="H36" s="30">
        <v>1</v>
      </c>
      <c r="I36" s="16">
        <v>3100</v>
      </c>
      <c r="J36" s="11"/>
      <c r="K36" s="30">
        <v>1</v>
      </c>
      <c r="L36" s="16">
        <v>3100</v>
      </c>
      <c r="M36" s="16"/>
      <c r="N36" s="16"/>
      <c r="O36" s="17"/>
      <c r="P36" s="3"/>
    </row>
    <row r="37" spans="1:16" ht="15">
      <c r="A37" s="18"/>
      <c r="B37" s="21" t="s">
        <v>31</v>
      </c>
      <c r="C37" s="20"/>
      <c r="D37" s="15"/>
      <c r="E37" s="10"/>
      <c r="F37" s="10"/>
      <c r="G37" s="29"/>
      <c r="H37" s="22">
        <v>22</v>
      </c>
      <c r="I37" s="78">
        <f>SUM(I23:I36)</f>
        <v>19072.32</v>
      </c>
      <c r="J37" s="24"/>
      <c r="K37" s="25" t="s">
        <v>107</v>
      </c>
      <c r="L37" s="78">
        <f>SUM(L23:L36)</f>
        <v>19072.32</v>
      </c>
      <c r="M37" s="23"/>
      <c r="N37" s="23"/>
      <c r="O37" s="12"/>
      <c r="P37" s="3"/>
    </row>
    <row r="38" spans="1:16" ht="15">
      <c r="A38" s="18"/>
      <c r="B38" s="13"/>
      <c r="C38" s="20"/>
      <c r="D38" s="15"/>
      <c r="E38" s="10"/>
      <c r="F38" s="10"/>
      <c r="G38" s="29"/>
      <c r="H38" s="29"/>
      <c r="I38" s="16"/>
      <c r="J38" s="11"/>
      <c r="K38" s="29"/>
      <c r="L38" s="16"/>
      <c r="M38" s="16"/>
      <c r="N38" s="16"/>
      <c r="O38" s="12"/>
      <c r="P38" s="1"/>
    </row>
    <row r="39" spans="1:16" ht="15">
      <c r="A39" s="18"/>
      <c r="B39" s="13"/>
      <c r="C39" s="20"/>
      <c r="D39" s="15"/>
      <c r="E39" s="10"/>
      <c r="F39" s="10"/>
      <c r="G39" s="29"/>
      <c r="H39" s="29"/>
      <c r="I39" s="16"/>
      <c r="J39" s="11"/>
      <c r="K39" s="29"/>
      <c r="L39" s="16"/>
      <c r="M39" s="16"/>
      <c r="N39" s="16"/>
      <c r="O39" s="12"/>
      <c r="P39" s="1"/>
    </row>
    <row r="40" spans="1:15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6" ht="15.75">
      <c r="A41" s="84" t="s">
        <v>129</v>
      </c>
      <c r="B41" s="84"/>
      <c r="C41" s="84"/>
      <c r="D41" s="84"/>
      <c r="E41" s="84"/>
      <c r="F41" s="84"/>
      <c r="G41" s="84"/>
      <c r="H41" s="158" t="s">
        <v>137</v>
      </c>
      <c r="I41" s="158"/>
      <c r="J41" s="84"/>
      <c r="K41" s="84"/>
      <c r="L41" s="84"/>
      <c r="M41" s="79"/>
      <c r="N41" s="79"/>
      <c r="P41" s="2"/>
    </row>
    <row r="42" spans="1:16" ht="15.75">
      <c r="A42" s="84"/>
      <c r="B42" s="84"/>
      <c r="C42" s="84"/>
      <c r="D42" s="84"/>
      <c r="E42" s="84"/>
      <c r="F42" s="84"/>
      <c r="G42" s="84"/>
      <c r="H42" s="157" t="s">
        <v>108</v>
      </c>
      <c r="I42" s="157"/>
      <c r="J42" s="84"/>
      <c r="K42" s="84"/>
      <c r="L42" s="84"/>
      <c r="M42" s="79"/>
      <c r="N42" s="79"/>
      <c r="P42" s="2"/>
    </row>
    <row r="43" spans="1:16" ht="15.75">
      <c r="A43" s="84" t="s">
        <v>131</v>
      </c>
      <c r="B43" s="84"/>
      <c r="C43" s="84"/>
      <c r="D43" s="84"/>
      <c r="E43" s="84"/>
      <c r="F43" s="84"/>
      <c r="G43" s="158" t="s">
        <v>138</v>
      </c>
      <c r="H43" s="158"/>
      <c r="I43" s="84"/>
      <c r="J43" s="84"/>
      <c r="K43" s="84"/>
      <c r="L43" s="84"/>
      <c r="M43" s="79"/>
      <c r="N43" s="79"/>
      <c r="P43" s="2"/>
    </row>
    <row r="44" spans="1:16" ht="15.75">
      <c r="A44" s="84"/>
      <c r="B44" s="84"/>
      <c r="C44" s="84"/>
      <c r="D44" s="84"/>
      <c r="E44" s="84"/>
      <c r="F44" s="84"/>
      <c r="G44" s="159" t="s">
        <v>108</v>
      </c>
      <c r="H44" s="159"/>
      <c r="I44" s="84"/>
      <c r="J44" s="84"/>
      <c r="K44" s="84"/>
      <c r="L44" s="84"/>
      <c r="M44" s="79"/>
      <c r="N44" s="79"/>
      <c r="P44" s="2"/>
    </row>
    <row r="45" spans="1:16" ht="15.75">
      <c r="A45" s="84" t="s">
        <v>134</v>
      </c>
      <c r="B45" s="84"/>
      <c r="C45" s="131" t="s">
        <v>141</v>
      </c>
      <c r="D45" s="131"/>
      <c r="E45" s="131"/>
      <c r="F45" s="131"/>
      <c r="G45" s="131"/>
      <c r="H45" s="131"/>
      <c r="I45" s="131"/>
      <c r="J45" s="84"/>
      <c r="K45" s="84"/>
      <c r="L45" s="84"/>
      <c r="M45" s="79"/>
      <c r="N45" s="79"/>
      <c r="P45" s="2"/>
    </row>
    <row r="46" spans="1:16" ht="15.75">
      <c r="A46" s="84"/>
      <c r="B46" s="84"/>
      <c r="C46" s="84"/>
      <c r="D46" s="157" t="s">
        <v>109</v>
      </c>
      <c r="E46" s="157"/>
      <c r="F46" s="157"/>
      <c r="G46" s="157"/>
      <c r="H46" s="157"/>
      <c r="I46" s="157"/>
      <c r="J46" s="84"/>
      <c r="K46" s="84"/>
      <c r="L46" s="84"/>
      <c r="M46" s="79"/>
      <c r="N46" s="79"/>
      <c r="P46" s="2"/>
    </row>
    <row r="47" spans="1:16" ht="15.75">
      <c r="A47" s="84" t="s">
        <v>139</v>
      </c>
      <c r="B47" s="84"/>
      <c r="C47" s="84"/>
      <c r="D47" s="84"/>
      <c r="E47" s="84"/>
      <c r="F47" s="84"/>
      <c r="G47" s="84"/>
      <c r="H47" s="84"/>
      <c r="I47" s="158" t="s">
        <v>140</v>
      </c>
      <c r="J47" s="158"/>
      <c r="K47" s="84"/>
      <c r="L47" s="84"/>
      <c r="M47" s="79"/>
      <c r="N47" s="79"/>
      <c r="P47" s="2"/>
    </row>
    <row r="48" spans="1:16" ht="15.75">
      <c r="A48" s="84"/>
      <c r="B48" s="84"/>
      <c r="C48" s="84"/>
      <c r="D48" s="84"/>
      <c r="E48" s="84"/>
      <c r="F48" s="84"/>
      <c r="G48" s="84"/>
      <c r="H48" s="84"/>
      <c r="I48" s="159" t="s">
        <v>108</v>
      </c>
      <c r="J48" s="159"/>
      <c r="K48" s="84"/>
      <c r="L48" s="84"/>
      <c r="M48" s="79"/>
      <c r="N48" s="79"/>
      <c r="P48" s="2"/>
    </row>
    <row r="49" spans="1:16" ht="15.75">
      <c r="A49" s="84" t="s">
        <v>136</v>
      </c>
      <c r="B49" s="84"/>
      <c r="C49" s="84"/>
      <c r="D49" s="84"/>
      <c r="E49" s="84"/>
      <c r="F49" s="158" t="s">
        <v>141</v>
      </c>
      <c r="G49" s="158"/>
      <c r="H49" s="158"/>
      <c r="I49" s="158"/>
      <c r="J49" s="158"/>
      <c r="K49" s="158"/>
      <c r="L49" s="158"/>
      <c r="M49" s="79"/>
      <c r="N49" s="79"/>
      <c r="P49" s="2"/>
    </row>
    <row r="50" spans="1:16" ht="15.75">
      <c r="A50" s="84"/>
      <c r="B50" s="84"/>
      <c r="C50" s="84"/>
      <c r="D50" s="84"/>
      <c r="E50" s="84"/>
      <c r="F50" s="84"/>
      <c r="G50" s="84"/>
      <c r="H50" s="157" t="s">
        <v>108</v>
      </c>
      <c r="I50" s="157"/>
      <c r="J50" s="157"/>
      <c r="K50" s="157"/>
      <c r="L50" s="157"/>
      <c r="M50" s="79"/>
      <c r="N50" s="79"/>
      <c r="P50" s="2"/>
    </row>
    <row r="51" spans="1:16" ht="15.75">
      <c r="A51" s="132"/>
      <c r="B51" s="133"/>
      <c r="C51" s="134"/>
      <c r="D51" s="83" t="s">
        <v>120</v>
      </c>
      <c r="E51" s="83"/>
      <c r="F51" s="83"/>
      <c r="G51" s="84" t="s">
        <v>116</v>
      </c>
      <c r="H51" s="84"/>
      <c r="I51" s="84"/>
      <c r="J51" s="84"/>
      <c r="K51" s="84"/>
      <c r="L51" s="84"/>
      <c r="M51" s="84" t="s">
        <v>117</v>
      </c>
      <c r="N51" s="82"/>
      <c r="O51" s="82"/>
      <c r="P51" s="82"/>
    </row>
    <row r="52" spans="1:15" ht="15.75">
      <c r="A52" s="28"/>
      <c r="B52" s="28"/>
      <c r="C52" s="28"/>
      <c r="D52" s="83" t="s">
        <v>118</v>
      </c>
      <c r="E52" s="83"/>
      <c r="F52" s="83"/>
      <c r="G52" s="82" t="s">
        <v>143</v>
      </c>
      <c r="H52" s="82"/>
      <c r="I52" s="82"/>
      <c r="J52" s="82"/>
      <c r="K52" s="82"/>
      <c r="L52" s="82"/>
      <c r="M52" s="82" t="s">
        <v>117</v>
      </c>
      <c r="N52" s="82"/>
      <c r="O52" s="82"/>
    </row>
    <row r="53" spans="1:16" ht="15.75">
      <c r="A53" s="28"/>
      <c r="B53" s="28"/>
      <c r="C53" s="28"/>
      <c r="D53" s="83"/>
      <c r="E53" s="83"/>
      <c r="F53" s="83"/>
      <c r="G53" s="84" t="s">
        <v>144</v>
      </c>
      <c r="H53" s="84"/>
      <c r="I53" s="84"/>
      <c r="J53" s="84"/>
      <c r="K53" s="84"/>
      <c r="L53" s="84"/>
      <c r="M53" s="84" t="s">
        <v>145</v>
      </c>
      <c r="N53" s="84"/>
      <c r="O53" s="84"/>
      <c r="P53" s="84"/>
    </row>
    <row r="54" spans="4:16" ht="15.75">
      <c r="D54" s="83"/>
      <c r="E54" s="83"/>
      <c r="F54" s="83"/>
      <c r="G54" s="84" t="s">
        <v>146</v>
      </c>
      <c r="H54" s="84"/>
      <c r="I54" s="84"/>
      <c r="J54" s="84"/>
      <c r="K54" s="84"/>
      <c r="L54" s="84"/>
      <c r="M54" s="84" t="s">
        <v>147</v>
      </c>
      <c r="N54" s="84"/>
      <c r="O54" s="84"/>
      <c r="P54" s="79"/>
    </row>
    <row r="55" spans="4:16" ht="15.75">
      <c r="D55" s="83"/>
      <c r="E55" s="83"/>
      <c r="F55" s="83"/>
      <c r="G55" s="84" t="s">
        <v>148</v>
      </c>
      <c r="H55" s="84"/>
      <c r="I55" s="84"/>
      <c r="J55" s="84"/>
      <c r="K55" s="84"/>
      <c r="L55" s="84"/>
      <c r="M55" s="84" t="s">
        <v>149</v>
      </c>
      <c r="N55" s="84"/>
      <c r="O55" s="84"/>
      <c r="P55" s="79"/>
    </row>
    <row r="56" spans="4:16" ht="15.75">
      <c r="D56" s="79"/>
      <c r="E56" s="79"/>
      <c r="F56" s="79"/>
      <c r="G56" s="84" t="s">
        <v>119</v>
      </c>
      <c r="H56" s="84"/>
      <c r="I56" s="84"/>
      <c r="J56" s="84"/>
      <c r="K56" s="84"/>
      <c r="L56" s="84"/>
      <c r="M56" s="84" t="s">
        <v>121</v>
      </c>
      <c r="N56" s="84"/>
      <c r="O56" s="84"/>
      <c r="P56" s="84"/>
    </row>
  </sheetData>
  <mergeCells count="24">
    <mergeCell ref="B9:O9"/>
    <mergeCell ref="B2:O2"/>
    <mergeCell ref="B3:O3"/>
    <mergeCell ref="B4:O4"/>
    <mergeCell ref="B5:O5"/>
    <mergeCell ref="B8:O8"/>
    <mergeCell ref="A18:A19"/>
    <mergeCell ref="B18:B19"/>
    <mergeCell ref="C18:C19"/>
    <mergeCell ref="D18:F18"/>
    <mergeCell ref="H50:L50"/>
    <mergeCell ref="D46:I46"/>
    <mergeCell ref="H18:I18"/>
    <mergeCell ref="H41:I41"/>
    <mergeCell ref="G43:H43"/>
    <mergeCell ref="G44:H44"/>
    <mergeCell ref="P18:P19"/>
    <mergeCell ref="H42:I42"/>
    <mergeCell ref="I47:J47"/>
    <mergeCell ref="I48:J48"/>
    <mergeCell ref="F49:L49"/>
    <mergeCell ref="G18:G19"/>
    <mergeCell ref="J18:J19"/>
    <mergeCell ref="K18:O18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2019-04-15T06:31:34Z</dcterms:modified>
  <cp:category/>
  <cp:version/>
  <cp:contentType/>
  <cp:contentStatus/>
</cp:coreProperties>
</file>