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2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<sst xmlns="http://schemas.openxmlformats.org/spreadsheetml/2006/main" count="115" uniqueCount="102">
  <si>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</si>
  <si>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</si>
  <si>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</si>
  <si>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</si>
  <si>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</si>
  <si>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</si>
  <si>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</si>
  <si>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</si>
  <si>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</si>
  <si>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</si>
  <si>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</si>
  <si>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</si>
  <si>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</si>
  <si>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</si>
  <si>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</si>
  <si>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</si>
  <si>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</si>
  <si>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</si>
  <si>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</si>
  <si>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</si>
  <si>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</si>
  <si>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</si>
  <si>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</si>
  <si>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</si>
  <si>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</si>
  <si>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</si>
  <si>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</si>
  <si>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</si>
  <si>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</si>
  <si>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</si>
  <si>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</si>
  <si>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</si>
  <si>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</si>
  <si>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</si>
  <si>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</si>
  <si>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</si>
  <si>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</si>
  <si>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</si>
  <si>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</si>
  <si>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</si>
  <si>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</si>
  <si>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</si>
  <si>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</si>
  <si>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</si>
  <si>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</si>
  <si>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</si>
  <si>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</si>
  <si>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</si>
  <si>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</si>
  <si>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</si>
  <si>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</si>
  <si>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</si>
  <si>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</si>
  <si>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</si>
  <si>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</si>
  <si>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</si>
  <si>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</si>
  <si>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</si>
  <si>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</si>
  <si>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</si>
  <si>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</si>
  <si>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</si>
  <si>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</si>
  <si>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</si>
  <si>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</si>
  <si>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</si>
  <si>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</si>
  <si>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</si>
  <si>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Інші субвенції з місцевого бюджету</t>
  </si>
  <si>
    <t>Затвердже-но на рік</t>
  </si>
  <si>
    <t>Затвердже-
но на рік з урах.змін</t>
  </si>
  <si>
    <t>Фактичні надходження доходів за  
І квартал 2019 р.</t>
  </si>
  <si>
    <t>Виконання в % до:</t>
  </si>
  <si>
    <t>затвердже-ного плану на рік</t>
  </si>
  <si>
    <t>уточненого плану на рік</t>
  </si>
  <si>
    <t xml:space="preserve">Виконання дохідної частини спеціального фонду Баришівського селищного бюджету </t>
  </si>
  <si>
    <t xml:space="preserve"> за І квартал 2019 року</t>
  </si>
  <si>
    <t>Код</t>
  </si>
  <si>
    <t>Найменування показника</t>
  </si>
  <si>
    <t>Кошторисні призначення на рік з урахуванням змін</t>
  </si>
  <si>
    <t xml:space="preserve">Виконання дохідної частини загального фонду Баришівського селищного бюджету </t>
  </si>
  <si>
    <t>Додаток 1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</si>
  <si>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</si>
  <si>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</si>
  <si>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</si>
  <si>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</si>
  <si>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</si>
  <si>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</si>
  <si>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</si>
  <si>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</si>
  <si>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</si>
  <si>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</si>
  <si>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</si>
  <si>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</si>
  <si>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</si>
  <si>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загального фонду</t>
  </si>
  <si>
    <t>Разом загальний фонд</t>
  </si>
  <si>
    <t>Всього доходів спеціального фонду</t>
  </si>
  <si>
    <t>РАЗОМ загальний і спеціальний фонд</t>
  </si>
  <si>
    <t>гривні</t>
  </si>
  <si>
    <t>Благодійні внески, гранти та дарунки </t>
  </si>
  <si>
    <t>Cелищний голова                                                                                     О.П.Вареніченко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</si>
</sst>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8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188" fontId="1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189" fontId="0" fillId="0" borderId="10" xfId="0" applyNumberFormat="1" applyBorder="1" applyAlignment="1">
      <alignment/>
    </xf>
    <xf numFmtId="189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B103">
      <selection activeCell="E112" sqref="E112"/>
    </sheetView>
  </sheetViews>
  <sheetFormatPr defaultColWidth="9.00390625" defaultRowHeight="12.75"/>
  <cols>
    <col min="1" max="1" width="9.375" style="0" hidden="1" customWidth="1"/>
    <col min="3" max="3" width="35.875" style="0" customWidth="1"/>
    <col min="4" max="5" width="13.875" style="0" customWidth="1"/>
    <col min="6" max="6" width="15.75390625" style="0" customWidth="1"/>
    <col min="7" max="7" width="11.125" style="0" bestFit="1" customWidth="1"/>
    <col min="8" max="8" width="10.875" style="0" customWidth="1"/>
  </cols>
  <sheetData>
    <row r="1" ht="12.75">
      <c r="H1" t="s">
        <v>81</v>
      </c>
    </row>
    <row r="2" spans="2:8" ht="15.75">
      <c r="B2" s="9"/>
      <c r="C2" s="23" t="s">
        <v>80</v>
      </c>
      <c r="D2" s="23"/>
      <c r="E2" s="23"/>
      <c r="F2" s="23"/>
      <c r="G2" s="23"/>
      <c r="H2" s="23"/>
    </row>
    <row r="3" spans="2:8" ht="15.75">
      <c r="B3" s="9"/>
      <c r="C3" s="23" t="s">
        <v>76</v>
      </c>
      <c r="D3" s="23"/>
      <c r="E3" s="23"/>
      <c r="F3" s="23"/>
      <c r="G3" s="23"/>
      <c r="H3" s="23"/>
    </row>
    <row r="4" ht="12.75">
      <c r="H4" s="18" t="s">
        <v>99</v>
      </c>
    </row>
    <row r="5" spans="1:8" ht="12.75">
      <c r="A5" s="28"/>
      <c r="B5" s="29" t="s">
        <v>0</v>
      </c>
      <c r="C5" s="29" t="s">
        <v>1</v>
      </c>
      <c r="D5" s="24" t="s">
        <v>69</v>
      </c>
      <c r="E5" s="24" t="s">
        <v>70</v>
      </c>
      <c r="F5" s="25" t="s">
        <v>71</v>
      </c>
      <c r="G5" s="24" t="s">
        <v>72</v>
      </c>
      <c r="H5" s="24"/>
    </row>
    <row r="6" spans="1:8" ht="40.5" customHeight="1">
      <c r="A6" s="28"/>
      <c r="B6" s="30"/>
      <c r="C6" s="30"/>
      <c r="D6" s="24"/>
      <c r="E6" s="24"/>
      <c r="F6" s="26"/>
      <c r="G6" s="7" t="s">
        <v>73</v>
      </c>
      <c r="H6" s="7" t="s">
        <v>74</v>
      </c>
    </row>
    <row r="7" spans="1:8" ht="12.75">
      <c r="A7" s="1"/>
      <c r="B7" s="1">
        <v>10000000</v>
      </c>
      <c r="C7" s="6" t="s">
        <v>2</v>
      </c>
      <c r="D7" s="2">
        <v>108787700</v>
      </c>
      <c r="E7" s="2">
        <v>108787700</v>
      </c>
      <c r="F7" s="2">
        <v>26160010.39</v>
      </c>
      <c r="G7" s="19">
        <f>SUM(F7/D7*100)</f>
        <v>24.04684572796373</v>
      </c>
      <c r="H7" s="19">
        <f>SUM(F7/E7*100)</f>
        <v>24.04684572796373</v>
      </c>
    </row>
    <row r="8" spans="1:8" ht="38.25">
      <c r="A8" s="1"/>
      <c r="B8" s="1">
        <v>11000000</v>
      </c>
      <c r="C8" s="6" t="s">
        <v>3</v>
      </c>
      <c r="D8" s="2">
        <v>64050100</v>
      </c>
      <c r="E8" s="2">
        <v>64050100</v>
      </c>
      <c r="F8" s="2">
        <v>15456034.709999999</v>
      </c>
      <c r="G8" s="19">
        <f aca="true" t="shared" si="0" ref="G8:G71">SUM(F8/D8*100)</f>
        <v>24.131164057511228</v>
      </c>
      <c r="H8" s="19">
        <f aca="true" t="shared" si="1" ref="H8:H71">SUM(F8/E8*100)</f>
        <v>24.131164057511228</v>
      </c>
    </row>
    <row r="9" spans="1:8" ht="15.75" customHeight="1">
      <c r="A9" s="1"/>
      <c r="B9" s="1">
        <v>11010000</v>
      </c>
      <c r="C9" s="6" t="s">
        <v>4</v>
      </c>
      <c r="D9" s="2">
        <v>64000000</v>
      </c>
      <c r="E9" s="2">
        <v>64000000</v>
      </c>
      <c r="F9" s="2">
        <v>15442179.909999998</v>
      </c>
      <c r="G9" s="19">
        <f t="shared" si="0"/>
        <v>24.128406109374996</v>
      </c>
      <c r="H9" s="19">
        <f t="shared" si="1"/>
        <v>24.128406109374996</v>
      </c>
    </row>
    <row r="10" spans="1:8" ht="51">
      <c r="A10" s="1"/>
      <c r="B10" s="1">
        <v>11010100</v>
      </c>
      <c r="C10" s="6" t="s">
        <v>5</v>
      </c>
      <c r="D10" s="2">
        <v>47600000</v>
      </c>
      <c r="E10" s="2">
        <v>47600000</v>
      </c>
      <c r="F10" s="2">
        <v>12862877.27</v>
      </c>
      <c r="G10" s="19">
        <f t="shared" si="0"/>
        <v>27.022851407563024</v>
      </c>
      <c r="H10" s="19">
        <f t="shared" si="1"/>
        <v>27.022851407563024</v>
      </c>
    </row>
    <row r="11" spans="1:8" ht="76.5">
      <c r="A11" s="1"/>
      <c r="B11" s="1">
        <v>11010200</v>
      </c>
      <c r="C11" s="6" t="s">
        <v>6</v>
      </c>
      <c r="D11" s="2">
        <v>1300000</v>
      </c>
      <c r="E11" s="2">
        <v>1300000</v>
      </c>
      <c r="F11" s="2">
        <v>395956.29</v>
      </c>
      <c r="G11" s="19">
        <f t="shared" si="0"/>
        <v>30.45817615384615</v>
      </c>
      <c r="H11" s="19">
        <f t="shared" si="1"/>
        <v>30.45817615384615</v>
      </c>
    </row>
    <row r="12" spans="1:8" ht="51">
      <c r="A12" s="1"/>
      <c r="B12" s="1">
        <v>11010400</v>
      </c>
      <c r="C12" s="6" t="s">
        <v>7</v>
      </c>
      <c r="D12" s="2">
        <v>14500000</v>
      </c>
      <c r="E12" s="2">
        <v>14500000</v>
      </c>
      <c r="F12" s="2">
        <v>1811420.63</v>
      </c>
      <c r="G12" s="19">
        <f t="shared" si="0"/>
        <v>12.492556068965516</v>
      </c>
      <c r="H12" s="19">
        <f t="shared" si="1"/>
        <v>12.492556068965516</v>
      </c>
    </row>
    <row r="13" spans="1:8" ht="38.25">
      <c r="A13" s="1"/>
      <c r="B13" s="1">
        <v>11010500</v>
      </c>
      <c r="C13" s="6" t="s">
        <v>8</v>
      </c>
      <c r="D13" s="2">
        <v>600000</v>
      </c>
      <c r="E13" s="2">
        <v>600000</v>
      </c>
      <c r="F13" s="2">
        <v>371925.72</v>
      </c>
      <c r="G13" s="19">
        <f t="shared" si="0"/>
        <v>61.98762</v>
      </c>
      <c r="H13" s="19">
        <f t="shared" si="1"/>
        <v>61.98762</v>
      </c>
    </row>
    <row r="14" spans="1:8" ht="12.75">
      <c r="A14" s="1"/>
      <c r="B14" s="1">
        <v>11020000</v>
      </c>
      <c r="C14" s="6" t="s">
        <v>9</v>
      </c>
      <c r="D14" s="2">
        <v>50100</v>
      </c>
      <c r="E14" s="2">
        <v>50100</v>
      </c>
      <c r="F14" s="2">
        <v>13854.8</v>
      </c>
      <c r="G14" s="19">
        <f t="shared" si="0"/>
        <v>27.654291417165666</v>
      </c>
      <c r="H14" s="19">
        <f t="shared" si="1"/>
        <v>27.654291417165666</v>
      </c>
    </row>
    <row r="15" spans="1:8" ht="38.25">
      <c r="A15" s="1"/>
      <c r="B15" s="1">
        <v>11020200</v>
      </c>
      <c r="C15" s="6" t="s">
        <v>10</v>
      </c>
      <c r="D15" s="2">
        <v>50100</v>
      </c>
      <c r="E15" s="2">
        <v>50100</v>
      </c>
      <c r="F15" s="2">
        <v>13854.8</v>
      </c>
      <c r="G15" s="19">
        <f t="shared" si="0"/>
        <v>27.654291417165666</v>
      </c>
      <c r="H15" s="19">
        <f t="shared" si="1"/>
        <v>27.654291417165666</v>
      </c>
    </row>
    <row r="16" spans="1:8" ht="25.5">
      <c r="A16" s="1"/>
      <c r="B16" s="1">
        <v>13000000</v>
      </c>
      <c r="C16" s="6" t="s">
        <v>11</v>
      </c>
      <c r="D16" s="2">
        <v>138800</v>
      </c>
      <c r="E16" s="2">
        <v>138800</v>
      </c>
      <c r="F16" s="2">
        <v>77165.97</v>
      </c>
      <c r="G16" s="19">
        <f t="shared" si="0"/>
        <v>55.59507925072046</v>
      </c>
      <c r="H16" s="19">
        <f t="shared" si="1"/>
        <v>55.59507925072046</v>
      </c>
    </row>
    <row r="17" spans="1:8" ht="25.5">
      <c r="A17" s="1"/>
      <c r="B17" s="1">
        <v>13010000</v>
      </c>
      <c r="C17" s="6" t="s">
        <v>12</v>
      </c>
      <c r="D17" s="2">
        <v>138800</v>
      </c>
      <c r="E17" s="2">
        <v>138800</v>
      </c>
      <c r="F17" s="2">
        <v>74174.37</v>
      </c>
      <c r="G17" s="19">
        <f t="shared" si="0"/>
        <v>53.43974783861671</v>
      </c>
      <c r="H17" s="19">
        <f t="shared" si="1"/>
        <v>53.43974783861671</v>
      </c>
    </row>
    <row r="18" spans="1:8" ht="89.25">
      <c r="A18" s="1"/>
      <c r="B18" s="1">
        <v>13010200</v>
      </c>
      <c r="C18" s="6" t="s">
        <v>13</v>
      </c>
      <c r="D18" s="2">
        <v>138800</v>
      </c>
      <c r="E18" s="2">
        <v>138800</v>
      </c>
      <c r="F18" s="2">
        <v>74174.37</v>
      </c>
      <c r="G18" s="19">
        <f t="shared" si="0"/>
        <v>53.43974783861671</v>
      </c>
      <c r="H18" s="19">
        <f t="shared" si="1"/>
        <v>53.43974783861671</v>
      </c>
    </row>
    <row r="19" spans="1:8" ht="20.25" customHeight="1">
      <c r="A19" s="1"/>
      <c r="B19" s="1">
        <v>13030000</v>
      </c>
      <c r="C19" s="6" t="s">
        <v>14</v>
      </c>
      <c r="D19" s="2">
        <v>0</v>
      </c>
      <c r="E19" s="2">
        <v>0</v>
      </c>
      <c r="F19" s="2">
        <v>2991.6</v>
      </c>
      <c r="G19" s="19"/>
      <c r="H19" s="19"/>
    </row>
    <row r="20" spans="1:8" ht="38.25">
      <c r="A20" s="1"/>
      <c r="B20" s="1">
        <v>13030100</v>
      </c>
      <c r="C20" s="6" t="s">
        <v>15</v>
      </c>
      <c r="D20" s="2">
        <v>0</v>
      </c>
      <c r="E20" s="2">
        <v>0</v>
      </c>
      <c r="F20" s="2">
        <v>2991.6</v>
      </c>
      <c r="G20" s="19"/>
      <c r="H20" s="19"/>
    </row>
    <row r="21" spans="1:8" ht="25.5">
      <c r="A21" s="1"/>
      <c r="B21" s="1">
        <v>14000000</v>
      </c>
      <c r="C21" s="6" t="s">
        <v>16</v>
      </c>
      <c r="D21" s="2">
        <v>8224500</v>
      </c>
      <c r="E21" s="2">
        <v>8224500</v>
      </c>
      <c r="F21" s="2">
        <v>478984.13</v>
      </c>
      <c r="G21" s="19">
        <f t="shared" si="0"/>
        <v>5.823869292966138</v>
      </c>
      <c r="H21" s="19">
        <f t="shared" si="1"/>
        <v>5.823869292966138</v>
      </c>
    </row>
    <row r="22" spans="1:8" ht="25.5">
      <c r="A22" s="1"/>
      <c r="B22" s="1">
        <v>14020000</v>
      </c>
      <c r="C22" s="6" t="s">
        <v>17</v>
      </c>
      <c r="D22" s="2">
        <v>1600000</v>
      </c>
      <c r="E22" s="2">
        <v>1600000</v>
      </c>
      <c r="F22" s="2">
        <v>0</v>
      </c>
      <c r="G22" s="19">
        <f t="shared" si="0"/>
        <v>0</v>
      </c>
      <c r="H22" s="19">
        <f t="shared" si="1"/>
        <v>0</v>
      </c>
    </row>
    <row r="23" spans="1:8" ht="12.75">
      <c r="A23" s="1"/>
      <c r="B23" s="1">
        <v>14021900</v>
      </c>
      <c r="C23" s="6" t="s">
        <v>18</v>
      </c>
      <c r="D23" s="2">
        <v>1600000</v>
      </c>
      <c r="E23" s="2">
        <v>1600000</v>
      </c>
      <c r="F23" s="2">
        <v>0</v>
      </c>
      <c r="G23" s="19">
        <f t="shared" si="0"/>
        <v>0</v>
      </c>
      <c r="H23" s="19">
        <f t="shared" si="1"/>
        <v>0</v>
      </c>
    </row>
    <row r="24" spans="1:8" ht="38.25">
      <c r="A24" s="1"/>
      <c r="B24" s="1">
        <v>14030000</v>
      </c>
      <c r="C24" s="6" t="s">
        <v>19</v>
      </c>
      <c r="D24" s="2">
        <v>5016600</v>
      </c>
      <c r="E24" s="2">
        <v>5016600</v>
      </c>
      <c r="F24" s="2">
        <v>0</v>
      </c>
      <c r="G24" s="19">
        <f t="shared" si="0"/>
        <v>0</v>
      </c>
      <c r="H24" s="19">
        <f t="shared" si="1"/>
        <v>0</v>
      </c>
    </row>
    <row r="25" spans="1:8" ht="12.75">
      <c r="A25" s="1"/>
      <c r="B25" s="1">
        <v>14031900</v>
      </c>
      <c r="C25" s="6" t="s">
        <v>18</v>
      </c>
      <c r="D25" s="2">
        <v>5016600</v>
      </c>
      <c r="E25" s="2">
        <v>5016600</v>
      </c>
      <c r="F25" s="2">
        <v>0</v>
      </c>
      <c r="G25" s="19">
        <f t="shared" si="0"/>
        <v>0</v>
      </c>
      <c r="H25" s="19">
        <f t="shared" si="1"/>
        <v>0</v>
      </c>
    </row>
    <row r="26" spans="1:8" ht="38.25">
      <c r="A26" s="1"/>
      <c r="B26" s="1">
        <v>14040000</v>
      </c>
      <c r="C26" s="6" t="s">
        <v>20</v>
      </c>
      <c r="D26" s="2">
        <v>1607900</v>
      </c>
      <c r="E26" s="2">
        <v>1607900</v>
      </c>
      <c r="F26" s="2">
        <v>478984.13</v>
      </c>
      <c r="G26" s="19">
        <f t="shared" si="0"/>
        <v>29.78942284967971</v>
      </c>
      <c r="H26" s="19">
        <f t="shared" si="1"/>
        <v>29.78942284967971</v>
      </c>
    </row>
    <row r="27" spans="1:8" ht="12.75">
      <c r="A27" s="1"/>
      <c r="B27" s="1">
        <v>18000000</v>
      </c>
      <c r="C27" s="6" t="s">
        <v>21</v>
      </c>
      <c r="D27" s="2">
        <v>36374300</v>
      </c>
      <c r="E27" s="2">
        <v>36374300</v>
      </c>
      <c r="F27" s="2">
        <v>10147825.58</v>
      </c>
      <c r="G27" s="19">
        <f t="shared" si="0"/>
        <v>27.898339157042194</v>
      </c>
      <c r="H27" s="19">
        <f t="shared" si="1"/>
        <v>27.898339157042194</v>
      </c>
    </row>
    <row r="28" spans="1:8" ht="12.75">
      <c r="A28" s="1"/>
      <c r="B28" s="1">
        <v>18010000</v>
      </c>
      <c r="C28" s="6" t="s">
        <v>22</v>
      </c>
      <c r="D28" s="2">
        <v>16224300</v>
      </c>
      <c r="E28" s="2">
        <v>16224300</v>
      </c>
      <c r="F28" s="2">
        <v>3810717.96</v>
      </c>
      <c r="G28" s="19">
        <f t="shared" si="0"/>
        <v>23.487718792182097</v>
      </c>
      <c r="H28" s="19">
        <f t="shared" si="1"/>
        <v>23.487718792182097</v>
      </c>
    </row>
    <row r="29" spans="1:8" ht="63.75">
      <c r="A29" s="1"/>
      <c r="B29" s="1">
        <v>18010100</v>
      </c>
      <c r="C29" s="6" t="s">
        <v>23</v>
      </c>
      <c r="D29" s="2">
        <v>95500</v>
      </c>
      <c r="E29" s="2">
        <v>95500</v>
      </c>
      <c r="F29" s="2">
        <v>20130.55</v>
      </c>
      <c r="G29" s="19">
        <f t="shared" si="0"/>
        <v>21.07910994764398</v>
      </c>
      <c r="H29" s="19">
        <f t="shared" si="1"/>
        <v>21.07910994764398</v>
      </c>
    </row>
    <row r="30" spans="1:8" ht="51">
      <c r="A30" s="1"/>
      <c r="B30" s="1">
        <v>18010200</v>
      </c>
      <c r="C30" s="6" t="s">
        <v>24</v>
      </c>
      <c r="D30" s="2">
        <v>0</v>
      </c>
      <c r="E30" s="2">
        <v>0</v>
      </c>
      <c r="F30" s="2">
        <v>27282.38</v>
      </c>
      <c r="G30" s="19"/>
      <c r="H30" s="19"/>
    </row>
    <row r="31" spans="1:8" ht="51">
      <c r="A31" s="1"/>
      <c r="B31" s="1">
        <v>18010300</v>
      </c>
      <c r="C31" s="6" t="s">
        <v>25</v>
      </c>
      <c r="D31" s="2">
        <v>51000</v>
      </c>
      <c r="E31" s="2">
        <v>51000</v>
      </c>
      <c r="F31" s="2">
        <v>0</v>
      </c>
      <c r="G31" s="19">
        <f t="shared" si="0"/>
        <v>0</v>
      </c>
      <c r="H31" s="19">
        <f t="shared" si="1"/>
        <v>0</v>
      </c>
    </row>
    <row r="32" spans="1:8" ht="51" customHeight="1">
      <c r="A32" s="1"/>
      <c r="B32" s="1">
        <v>18010400</v>
      </c>
      <c r="C32" s="6" t="s">
        <v>26</v>
      </c>
      <c r="D32" s="2">
        <v>1377700</v>
      </c>
      <c r="E32" s="2">
        <v>1377700</v>
      </c>
      <c r="F32" s="2">
        <v>479879.24</v>
      </c>
      <c r="G32" s="19">
        <f t="shared" si="0"/>
        <v>34.831911156274955</v>
      </c>
      <c r="H32" s="19">
        <f t="shared" si="1"/>
        <v>34.831911156274955</v>
      </c>
    </row>
    <row r="33" spans="1:8" ht="12.75">
      <c r="A33" s="1"/>
      <c r="B33" s="1">
        <v>18010500</v>
      </c>
      <c r="C33" s="6" t="s">
        <v>27</v>
      </c>
      <c r="D33" s="2">
        <v>1457400</v>
      </c>
      <c r="E33" s="2">
        <v>1457400</v>
      </c>
      <c r="F33" s="2">
        <v>521483.23</v>
      </c>
      <c r="G33" s="19">
        <f t="shared" si="0"/>
        <v>35.781750377384384</v>
      </c>
      <c r="H33" s="19">
        <f t="shared" si="1"/>
        <v>35.781750377384384</v>
      </c>
    </row>
    <row r="34" spans="1:8" ht="12.75">
      <c r="A34" s="1"/>
      <c r="B34" s="1">
        <v>18010600</v>
      </c>
      <c r="C34" s="6" t="s">
        <v>28</v>
      </c>
      <c r="D34" s="2">
        <v>10850800</v>
      </c>
      <c r="E34" s="2">
        <v>10850800</v>
      </c>
      <c r="F34" s="2">
        <v>2436509.77</v>
      </c>
      <c r="G34" s="19">
        <f t="shared" si="0"/>
        <v>22.45465560143031</v>
      </c>
      <c r="H34" s="19">
        <f t="shared" si="1"/>
        <v>22.45465560143031</v>
      </c>
    </row>
    <row r="35" spans="1:8" ht="12.75">
      <c r="A35" s="1"/>
      <c r="B35" s="1">
        <v>18010700</v>
      </c>
      <c r="C35" s="6" t="s">
        <v>29</v>
      </c>
      <c r="D35" s="2">
        <v>934200</v>
      </c>
      <c r="E35" s="2">
        <v>934200</v>
      </c>
      <c r="F35" s="2">
        <v>105893.08</v>
      </c>
      <c r="G35" s="19">
        <f t="shared" si="0"/>
        <v>11.335161635624063</v>
      </c>
      <c r="H35" s="19">
        <f t="shared" si="1"/>
        <v>11.335161635624063</v>
      </c>
    </row>
    <row r="36" spans="1:8" ht="12.75">
      <c r="A36" s="1"/>
      <c r="B36" s="1">
        <v>18010900</v>
      </c>
      <c r="C36" s="6" t="s">
        <v>30</v>
      </c>
      <c r="D36" s="2">
        <v>1407700</v>
      </c>
      <c r="E36" s="2">
        <v>1407700</v>
      </c>
      <c r="F36" s="2">
        <v>184107.8</v>
      </c>
      <c r="G36" s="19">
        <f t="shared" si="0"/>
        <v>13.078624706968814</v>
      </c>
      <c r="H36" s="19">
        <f t="shared" si="1"/>
        <v>13.078624706968814</v>
      </c>
    </row>
    <row r="37" spans="1:8" ht="12.75">
      <c r="A37" s="1"/>
      <c r="B37" s="1">
        <v>18011000</v>
      </c>
      <c r="C37" s="6" t="s">
        <v>31</v>
      </c>
      <c r="D37" s="2">
        <v>50000</v>
      </c>
      <c r="E37" s="2">
        <v>50000</v>
      </c>
      <c r="F37" s="2">
        <v>35431.91</v>
      </c>
      <c r="G37" s="19">
        <f t="shared" si="0"/>
        <v>70.86382</v>
      </c>
      <c r="H37" s="19">
        <f t="shared" si="1"/>
        <v>70.86382</v>
      </c>
    </row>
    <row r="38" spans="1:8" ht="12.75">
      <c r="A38" s="1"/>
      <c r="B38" s="1">
        <v>18030000</v>
      </c>
      <c r="C38" s="6" t="s">
        <v>32</v>
      </c>
      <c r="D38" s="2">
        <v>10800</v>
      </c>
      <c r="E38" s="2">
        <v>10800</v>
      </c>
      <c r="F38" s="2">
        <v>15000</v>
      </c>
      <c r="G38" s="19">
        <f t="shared" si="0"/>
        <v>138.88888888888889</v>
      </c>
      <c r="H38" s="19">
        <f t="shared" si="1"/>
        <v>138.88888888888889</v>
      </c>
    </row>
    <row r="39" spans="1:8" ht="25.5">
      <c r="A39" s="1"/>
      <c r="B39" s="1">
        <v>18030200</v>
      </c>
      <c r="C39" s="6" t="s">
        <v>33</v>
      </c>
      <c r="D39" s="2">
        <v>10800</v>
      </c>
      <c r="E39" s="2">
        <v>10800</v>
      </c>
      <c r="F39" s="2">
        <v>15000</v>
      </c>
      <c r="G39" s="19">
        <f t="shared" si="0"/>
        <v>138.88888888888889</v>
      </c>
      <c r="H39" s="19">
        <f t="shared" si="1"/>
        <v>138.88888888888889</v>
      </c>
    </row>
    <row r="40" spans="1:8" ht="12.75">
      <c r="A40" s="1"/>
      <c r="B40" s="1">
        <v>18050000</v>
      </c>
      <c r="C40" s="6" t="s">
        <v>34</v>
      </c>
      <c r="D40" s="2">
        <v>20139200</v>
      </c>
      <c r="E40" s="2">
        <v>20139200</v>
      </c>
      <c r="F40" s="2">
        <v>6322107.619999999</v>
      </c>
      <c r="G40" s="19">
        <f t="shared" si="0"/>
        <v>31.39204943592595</v>
      </c>
      <c r="H40" s="19">
        <f t="shared" si="1"/>
        <v>31.39204943592595</v>
      </c>
    </row>
    <row r="41" spans="1:8" ht="12.75">
      <c r="A41" s="1"/>
      <c r="B41" s="1">
        <v>18050300</v>
      </c>
      <c r="C41" s="6" t="s">
        <v>35</v>
      </c>
      <c r="D41" s="2">
        <v>1149100</v>
      </c>
      <c r="E41" s="2">
        <v>1149100</v>
      </c>
      <c r="F41" s="2">
        <v>315622.14</v>
      </c>
      <c r="G41" s="19">
        <f t="shared" si="0"/>
        <v>27.46689931250544</v>
      </c>
      <c r="H41" s="19">
        <f t="shared" si="1"/>
        <v>27.46689931250544</v>
      </c>
    </row>
    <row r="42" spans="1:8" ht="12.75">
      <c r="A42" s="1"/>
      <c r="B42" s="1">
        <v>18050400</v>
      </c>
      <c r="C42" s="6" t="s">
        <v>36</v>
      </c>
      <c r="D42" s="2">
        <v>11882100</v>
      </c>
      <c r="E42" s="2">
        <v>11882100</v>
      </c>
      <c r="F42" s="2">
        <v>4414903.88</v>
      </c>
      <c r="G42" s="19">
        <f t="shared" si="0"/>
        <v>37.1559226062733</v>
      </c>
      <c r="H42" s="19">
        <f t="shared" si="1"/>
        <v>37.1559226062733</v>
      </c>
    </row>
    <row r="43" spans="1:8" ht="89.25">
      <c r="A43" s="1"/>
      <c r="B43" s="1">
        <v>18050500</v>
      </c>
      <c r="C43" s="6" t="s">
        <v>37</v>
      </c>
      <c r="D43" s="2">
        <v>7108000</v>
      </c>
      <c r="E43" s="2">
        <v>7108000</v>
      </c>
      <c r="F43" s="2">
        <v>1591581.6</v>
      </c>
      <c r="G43" s="19">
        <f t="shared" si="0"/>
        <v>22.391412492965674</v>
      </c>
      <c r="H43" s="19">
        <f t="shared" si="1"/>
        <v>22.391412492965674</v>
      </c>
    </row>
    <row r="44" spans="1:8" ht="12.75">
      <c r="A44" s="1"/>
      <c r="B44" s="1">
        <v>20000000</v>
      </c>
      <c r="C44" s="6" t="s">
        <v>38</v>
      </c>
      <c r="D44" s="2">
        <v>2417300</v>
      </c>
      <c r="E44" s="2">
        <v>2417300</v>
      </c>
      <c r="F44" s="2">
        <v>411034.56</v>
      </c>
      <c r="G44" s="19">
        <f t="shared" si="0"/>
        <v>17.00387043395524</v>
      </c>
      <c r="H44" s="19">
        <f t="shared" si="1"/>
        <v>17.00387043395524</v>
      </c>
    </row>
    <row r="45" spans="1:8" ht="25.5">
      <c r="A45" s="1"/>
      <c r="B45" s="1">
        <v>21000000</v>
      </c>
      <c r="C45" s="6" t="s">
        <v>39</v>
      </c>
      <c r="D45" s="2">
        <v>25700</v>
      </c>
      <c r="E45" s="2">
        <v>25700</v>
      </c>
      <c r="F45" s="2">
        <v>17007.02</v>
      </c>
      <c r="G45" s="19">
        <f t="shared" si="0"/>
        <v>66.17517509727627</v>
      </c>
      <c r="H45" s="19">
        <f t="shared" si="1"/>
        <v>66.17517509727627</v>
      </c>
    </row>
    <row r="46" spans="1:8" ht="91.5" customHeight="1">
      <c r="A46" s="1"/>
      <c r="B46" s="1">
        <v>21010000</v>
      </c>
      <c r="C46" s="6" t="s">
        <v>40</v>
      </c>
      <c r="D46" s="2">
        <v>20000</v>
      </c>
      <c r="E46" s="2">
        <v>20000</v>
      </c>
      <c r="F46" s="2">
        <v>3697</v>
      </c>
      <c r="G46" s="19">
        <f t="shared" si="0"/>
        <v>18.485</v>
      </c>
      <c r="H46" s="19">
        <f t="shared" si="1"/>
        <v>18.485</v>
      </c>
    </row>
    <row r="47" spans="1:8" ht="51">
      <c r="A47" s="1"/>
      <c r="B47" s="1">
        <v>21010300</v>
      </c>
      <c r="C47" s="6" t="s">
        <v>41</v>
      </c>
      <c r="D47" s="2">
        <v>20000</v>
      </c>
      <c r="E47" s="2">
        <v>20000</v>
      </c>
      <c r="F47" s="2">
        <v>3697</v>
      </c>
      <c r="G47" s="19">
        <f t="shared" si="0"/>
        <v>18.485</v>
      </c>
      <c r="H47" s="19">
        <f t="shared" si="1"/>
        <v>18.485</v>
      </c>
    </row>
    <row r="48" spans="1:8" ht="12.75">
      <c r="A48" s="1"/>
      <c r="B48" s="1">
        <v>21080000</v>
      </c>
      <c r="C48" s="6" t="s">
        <v>42</v>
      </c>
      <c r="D48" s="2">
        <v>5700</v>
      </c>
      <c r="E48" s="2">
        <v>5700</v>
      </c>
      <c r="F48" s="2">
        <v>13310.02</v>
      </c>
      <c r="G48" s="19">
        <f t="shared" si="0"/>
        <v>233.50912280701755</v>
      </c>
      <c r="H48" s="19">
        <f t="shared" si="1"/>
        <v>233.50912280701755</v>
      </c>
    </row>
    <row r="49" spans="1:8" ht="12.75">
      <c r="A49" s="1"/>
      <c r="B49" s="1">
        <v>21081100</v>
      </c>
      <c r="C49" s="6" t="s">
        <v>43</v>
      </c>
      <c r="D49" s="2">
        <v>5700</v>
      </c>
      <c r="E49" s="2">
        <v>5700</v>
      </c>
      <c r="F49" s="2">
        <v>3246</v>
      </c>
      <c r="G49" s="19">
        <f t="shared" si="0"/>
        <v>56.94736842105264</v>
      </c>
      <c r="H49" s="19">
        <f t="shared" si="1"/>
        <v>56.94736842105264</v>
      </c>
    </row>
    <row r="50" spans="1:8" ht="53.25" customHeight="1">
      <c r="A50" s="1"/>
      <c r="B50" s="1">
        <v>21081500</v>
      </c>
      <c r="C50" s="6" t="s">
        <v>44</v>
      </c>
      <c r="D50" s="2">
        <v>0</v>
      </c>
      <c r="E50" s="2">
        <v>0</v>
      </c>
      <c r="F50" s="2">
        <v>10064.02</v>
      </c>
      <c r="G50" s="19"/>
      <c r="H50" s="19"/>
    </row>
    <row r="51" spans="1:8" ht="38.25">
      <c r="A51" s="1"/>
      <c r="B51" s="1">
        <v>22000000</v>
      </c>
      <c r="C51" s="6" t="s">
        <v>45</v>
      </c>
      <c r="D51" s="2">
        <v>2391600</v>
      </c>
      <c r="E51" s="2">
        <v>2391600</v>
      </c>
      <c r="F51" s="2">
        <v>388833.9</v>
      </c>
      <c r="G51" s="19">
        <f t="shared" si="0"/>
        <v>16.25831660812845</v>
      </c>
      <c r="H51" s="19">
        <f t="shared" si="1"/>
        <v>16.25831660812845</v>
      </c>
    </row>
    <row r="52" spans="1:8" ht="25.5">
      <c r="A52" s="1"/>
      <c r="B52" s="1">
        <v>22010000</v>
      </c>
      <c r="C52" s="6" t="s">
        <v>46</v>
      </c>
      <c r="D52" s="2">
        <v>2326300</v>
      </c>
      <c r="E52" s="2">
        <v>2326300</v>
      </c>
      <c r="F52" s="2">
        <v>351181.52</v>
      </c>
      <c r="G52" s="19">
        <f t="shared" si="0"/>
        <v>15.096140652538367</v>
      </c>
      <c r="H52" s="19">
        <f t="shared" si="1"/>
        <v>15.096140652538367</v>
      </c>
    </row>
    <row r="53" spans="1:8" ht="51">
      <c r="A53" s="1"/>
      <c r="B53" s="1">
        <v>22010300</v>
      </c>
      <c r="C53" s="6" t="s">
        <v>47</v>
      </c>
      <c r="D53" s="2">
        <v>60000</v>
      </c>
      <c r="E53" s="2">
        <v>60000</v>
      </c>
      <c r="F53" s="2">
        <v>42618</v>
      </c>
      <c r="G53" s="19">
        <f t="shared" si="0"/>
        <v>71.03</v>
      </c>
      <c r="H53" s="19">
        <f t="shared" si="1"/>
        <v>71.03</v>
      </c>
    </row>
    <row r="54" spans="1:8" ht="25.5">
      <c r="A54" s="1"/>
      <c r="B54" s="1">
        <v>22012500</v>
      </c>
      <c r="C54" s="6" t="s">
        <v>48</v>
      </c>
      <c r="D54" s="2">
        <v>1726300</v>
      </c>
      <c r="E54" s="2">
        <v>1726300</v>
      </c>
      <c r="F54" s="2">
        <v>157373.52</v>
      </c>
      <c r="G54" s="19">
        <f t="shared" si="0"/>
        <v>9.116232404564675</v>
      </c>
      <c r="H54" s="19">
        <f t="shared" si="1"/>
        <v>9.116232404564675</v>
      </c>
    </row>
    <row r="55" spans="1:8" ht="38.25">
      <c r="A55" s="1"/>
      <c r="B55" s="1">
        <v>22012600</v>
      </c>
      <c r="C55" s="6" t="s">
        <v>49</v>
      </c>
      <c r="D55" s="2">
        <v>540000</v>
      </c>
      <c r="E55" s="2">
        <v>540000</v>
      </c>
      <c r="F55" s="2">
        <v>151190</v>
      </c>
      <c r="G55" s="19">
        <f t="shared" si="0"/>
        <v>27.99814814814815</v>
      </c>
      <c r="H55" s="19">
        <f t="shared" si="1"/>
        <v>27.99814814814815</v>
      </c>
    </row>
    <row r="56" spans="1:8" ht="12.75">
      <c r="A56" s="1"/>
      <c r="B56" s="1">
        <v>22090000</v>
      </c>
      <c r="C56" s="6" t="s">
        <v>50</v>
      </c>
      <c r="D56" s="2">
        <v>65300</v>
      </c>
      <c r="E56" s="2">
        <v>65300</v>
      </c>
      <c r="F56" s="2">
        <v>37652.38</v>
      </c>
      <c r="G56" s="19">
        <f t="shared" si="0"/>
        <v>57.66061255742726</v>
      </c>
      <c r="H56" s="19">
        <f t="shared" si="1"/>
        <v>57.66061255742726</v>
      </c>
    </row>
    <row r="57" spans="1:8" ht="63.75">
      <c r="A57" s="1"/>
      <c r="B57" s="1">
        <v>22090100</v>
      </c>
      <c r="C57" s="6" t="s">
        <v>51</v>
      </c>
      <c r="D57" s="2">
        <v>50300</v>
      </c>
      <c r="E57" s="2">
        <v>50300</v>
      </c>
      <c r="F57" s="2">
        <v>21290.71</v>
      </c>
      <c r="G57" s="19">
        <f t="shared" si="0"/>
        <v>42.327455268389656</v>
      </c>
      <c r="H57" s="19">
        <f t="shared" si="1"/>
        <v>42.327455268389656</v>
      </c>
    </row>
    <row r="58" spans="1:8" ht="25.5">
      <c r="A58" s="1"/>
      <c r="B58" s="1">
        <v>22090200</v>
      </c>
      <c r="C58" s="6" t="s">
        <v>52</v>
      </c>
      <c r="D58" s="2">
        <v>0</v>
      </c>
      <c r="E58" s="2">
        <v>0</v>
      </c>
      <c r="F58" s="2">
        <v>10335.17</v>
      </c>
      <c r="G58" s="19"/>
      <c r="H58" s="19"/>
    </row>
    <row r="59" spans="1:8" ht="51">
      <c r="A59" s="1"/>
      <c r="B59" s="1">
        <v>22090400</v>
      </c>
      <c r="C59" s="6" t="s">
        <v>53</v>
      </c>
      <c r="D59" s="2">
        <v>15000</v>
      </c>
      <c r="E59" s="2">
        <v>15000</v>
      </c>
      <c r="F59" s="2">
        <v>6026.5</v>
      </c>
      <c r="G59" s="19">
        <f t="shared" si="0"/>
        <v>40.17666666666667</v>
      </c>
      <c r="H59" s="19">
        <f t="shared" si="1"/>
        <v>40.17666666666667</v>
      </c>
    </row>
    <row r="60" spans="1:8" ht="12.75">
      <c r="A60" s="1"/>
      <c r="B60" s="1">
        <v>24000000</v>
      </c>
      <c r="C60" s="6" t="s">
        <v>54</v>
      </c>
      <c r="D60" s="2">
        <v>0</v>
      </c>
      <c r="E60" s="2">
        <v>0</v>
      </c>
      <c r="F60" s="2">
        <v>5193.64</v>
      </c>
      <c r="G60" s="19"/>
      <c r="H60" s="19"/>
    </row>
    <row r="61" spans="1:8" ht="12.75">
      <c r="A61" s="1"/>
      <c r="B61" s="1">
        <v>24060000</v>
      </c>
      <c r="C61" s="6" t="s">
        <v>42</v>
      </c>
      <c r="D61" s="2">
        <v>0</v>
      </c>
      <c r="E61" s="2">
        <v>0</v>
      </c>
      <c r="F61" s="2">
        <v>5193.64</v>
      </c>
      <c r="G61" s="19"/>
      <c r="H61" s="19"/>
    </row>
    <row r="62" spans="1:8" ht="12.75">
      <c r="A62" s="1"/>
      <c r="B62" s="1">
        <v>24060300</v>
      </c>
      <c r="C62" s="6" t="s">
        <v>42</v>
      </c>
      <c r="D62" s="2">
        <v>0</v>
      </c>
      <c r="E62" s="2">
        <v>0</v>
      </c>
      <c r="F62" s="2">
        <v>5193.64</v>
      </c>
      <c r="G62" s="19"/>
      <c r="H62" s="19"/>
    </row>
    <row r="63" spans="1:8" ht="12.75">
      <c r="A63" s="1"/>
      <c r="B63" s="14" t="s">
        <v>96</v>
      </c>
      <c r="C63" s="15"/>
      <c r="D63" s="3">
        <v>111205000</v>
      </c>
      <c r="E63" s="3">
        <v>111205000</v>
      </c>
      <c r="F63" s="3">
        <v>26571044.950000003</v>
      </c>
      <c r="G63" s="20">
        <f t="shared" si="0"/>
        <v>23.89375023605054</v>
      </c>
      <c r="H63" s="20">
        <f t="shared" si="1"/>
        <v>23.89375023605054</v>
      </c>
    </row>
    <row r="64" spans="1:8" ht="12.75">
      <c r="A64" s="1"/>
      <c r="B64" s="1">
        <v>40000000</v>
      </c>
      <c r="C64" s="6" t="s">
        <v>55</v>
      </c>
      <c r="D64" s="2">
        <v>56792473</v>
      </c>
      <c r="E64" s="2">
        <v>86006858.24</v>
      </c>
      <c r="F64" s="2">
        <v>20114528.380000003</v>
      </c>
      <c r="G64" s="19">
        <f t="shared" si="0"/>
        <v>35.417595532422055</v>
      </c>
      <c r="H64" s="19">
        <f t="shared" si="1"/>
        <v>23.387121436142817</v>
      </c>
    </row>
    <row r="65" spans="1:8" ht="12.75">
      <c r="A65" s="1"/>
      <c r="B65" s="1">
        <v>41000000</v>
      </c>
      <c r="C65" s="6" t="s">
        <v>56</v>
      </c>
      <c r="D65" s="2">
        <v>56792473</v>
      </c>
      <c r="E65" s="2">
        <v>86006858.24</v>
      </c>
      <c r="F65" s="2">
        <v>20114528.380000003</v>
      </c>
      <c r="G65" s="19">
        <f t="shared" si="0"/>
        <v>35.417595532422055</v>
      </c>
      <c r="H65" s="19">
        <f t="shared" si="1"/>
        <v>23.387121436142817</v>
      </c>
    </row>
    <row r="66" spans="1:8" ht="25.5">
      <c r="A66" s="1"/>
      <c r="B66" s="1">
        <v>41020000</v>
      </c>
      <c r="C66" s="6" t="s">
        <v>57</v>
      </c>
      <c r="D66" s="2">
        <v>295400</v>
      </c>
      <c r="E66" s="2">
        <v>295400</v>
      </c>
      <c r="F66" s="2">
        <v>73800</v>
      </c>
      <c r="G66" s="19">
        <f t="shared" si="0"/>
        <v>24.983073798239673</v>
      </c>
      <c r="H66" s="19">
        <f t="shared" si="1"/>
        <v>24.983073798239673</v>
      </c>
    </row>
    <row r="67" spans="1:8" ht="12.75">
      <c r="A67" s="1"/>
      <c r="B67" s="1">
        <v>41020100</v>
      </c>
      <c r="C67" s="6" t="s">
        <v>58</v>
      </c>
      <c r="D67" s="2">
        <v>295400</v>
      </c>
      <c r="E67" s="2">
        <v>295400</v>
      </c>
      <c r="F67" s="2">
        <v>73800</v>
      </c>
      <c r="G67" s="19">
        <f t="shared" si="0"/>
        <v>24.983073798239673</v>
      </c>
      <c r="H67" s="19">
        <f t="shared" si="1"/>
        <v>24.983073798239673</v>
      </c>
    </row>
    <row r="68" spans="1:8" ht="25.5">
      <c r="A68" s="1"/>
      <c r="B68" s="1">
        <v>41030000</v>
      </c>
      <c r="C68" s="6" t="s">
        <v>59</v>
      </c>
      <c r="D68" s="2">
        <v>50651200</v>
      </c>
      <c r="E68" s="2">
        <v>50651200</v>
      </c>
      <c r="F68" s="2">
        <v>12054200</v>
      </c>
      <c r="G68" s="19">
        <f t="shared" si="0"/>
        <v>23.79844900022112</v>
      </c>
      <c r="H68" s="19">
        <f t="shared" si="1"/>
        <v>23.79844900022112</v>
      </c>
    </row>
    <row r="69" spans="1:8" ht="25.5">
      <c r="A69" s="1"/>
      <c r="B69" s="1">
        <v>41033900</v>
      </c>
      <c r="C69" s="6" t="s">
        <v>60</v>
      </c>
      <c r="D69" s="2">
        <v>32015600</v>
      </c>
      <c r="E69" s="2">
        <v>32015600</v>
      </c>
      <c r="F69" s="2">
        <v>7395600</v>
      </c>
      <c r="G69" s="19">
        <f t="shared" si="0"/>
        <v>23.099988755481704</v>
      </c>
      <c r="H69" s="19">
        <f t="shared" si="1"/>
        <v>23.099988755481704</v>
      </c>
    </row>
    <row r="70" spans="1:8" ht="25.5">
      <c r="A70" s="1"/>
      <c r="B70" s="1">
        <v>41034200</v>
      </c>
      <c r="C70" s="6" t="s">
        <v>61</v>
      </c>
      <c r="D70" s="2">
        <v>18635600</v>
      </c>
      <c r="E70" s="2">
        <v>18635600</v>
      </c>
      <c r="F70" s="2">
        <v>4658600</v>
      </c>
      <c r="G70" s="19">
        <f t="shared" si="0"/>
        <v>24.998390177938997</v>
      </c>
      <c r="H70" s="19">
        <f t="shared" si="1"/>
        <v>24.998390177938997</v>
      </c>
    </row>
    <row r="71" spans="1:8" ht="25.5">
      <c r="A71" s="1"/>
      <c r="B71" s="1">
        <v>41040000</v>
      </c>
      <c r="C71" s="6" t="s">
        <v>62</v>
      </c>
      <c r="D71" s="2">
        <v>5845873</v>
      </c>
      <c r="E71" s="2">
        <v>5845873</v>
      </c>
      <c r="F71" s="2">
        <v>1459506</v>
      </c>
      <c r="G71" s="19">
        <f t="shared" si="0"/>
        <v>24.966433584855505</v>
      </c>
      <c r="H71" s="19">
        <f t="shared" si="1"/>
        <v>24.966433584855505</v>
      </c>
    </row>
    <row r="72" spans="1:8" ht="76.5">
      <c r="A72" s="1"/>
      <c r="B72" s="1">
        <v>41040200</v>
      </c>
      <c r="C72" s="6" t="s">
        <v>63</v>
      </c>
      <c r="D72" s="2">
        <v>5845873</v>
      </c>
      <c r="E72" s="2">
        <v>5845873</v>
      </c>
      <c r="F72" s="2">
        <v>1459506</v>
      </c>
      <c r="G72" s="19">
        <f>SUM(F72/D72*100)</f>
        <v>24.966433584855505</v>
      </c>
      <c r="H72" s="19">
        <f aca="true" t="shared" si="2" ref="H72:H78">SUM(F72/E72*100)</f>
        <v>24.966433584855505</v>
      </c>
    </row>
    <row r="73" spans="1:8" ht="25.5">
      <c r="A73" s="1"/>
      <c r="B73" s="1">
        <v>41050000</v>
      </c>
      <c r="C73" s="6" t="s">
        <v>64</v>
      </c>
      <c r="D73" s="2">
        <v>0</v>
      </c>
      <c r="E73" s="2">
        <v>29214385.240000002</v>
      </c>
      <c r="F73" s="2">
        <v>6527022.38</v>
      </c>
      <c r="G73" s="19"/>
      <c r="H73" s="19">
        <f t="shared" si="2"/>
        <v>22.341809784390996</v>
      </c>
    </row>
    <row r="74" spans="1:8" ht="51">
      <c r="A74" s="1"/>
      <c r="B74" s="1">
        <v>41051000</v>
      </c>
      <c r="C74" s="6" t="s">
        <v>65</v>
      </c>
      <c r="D74" s="2">
        <v>0</v>
      </c>
      <c r="E74" s="2">
        <v>26990027.64</v>
      </c>
      <c r="F74" s="2">
        <v>4870244.64</v>
      </c>
      <c r="G74" s="19"/>
      <c r="H74" s="19">
        <f t="shared" si="2"/>
        <v>18.044607826863267</v>
      </c>
    </row>
    <row r="75" spans="1:8" ht="63.75">
      <c r="A75" s="1"/>
      <c r="B75" s="1">
        <v>41051200</v>
      </c>
      <c r="C75" s="6" t="s">
        <v>66</v>
      </c>
      <c r="D75" s="2">
        <v>0</v>
      </c>
      <c r="E75" s="2">
        <v>384788</v>
      </c>
      <c r="F75" s="2">
        <v>72854</v>
      </c>
      <c r="G75" s="19"/>
      <c r="H75" s="19">
        <f t="shared" si="2"/>
        <v>18.933542626069418</v>
      </c>
    </row>
    <row r="76" spans="1:8" ht="63.75">
      <c r="A76" s="1"/>
      <c r="B76" s="1">
        <v>41052300</v>
      </c>
      <c r="C76" s="6" t="s">
        <v>67</v>
      </c>
      <c r="D76" s="2">
        <v>0</v>
      </c>
      <c r="E76" s="2">
        <v>1553269.6</v>
      </c>
      <c r="F76" s="2">
        <v>1553269.6</v>
      </c>
      <c r="G76" s="19"/>
      <c r="H76" s="19">
        <f t="shared" si="2"/>
        <v>100</v>
      </c>
    </row>
    <row r="77" spans="1:8" ht="12.75">
      <c r="A77" s="1"/>
      <c r="B77" s="1">
        <v>41053900</v>
      </c>
      <c r="C77" s="6" t="s">
        <v>68</v>
      </c>
      <c r="D77" s="2">
        <v>0</v>
      </c>
      <c r="E77" s="2">
        <v>286300</v>
      </c>
      <c r="F77" s="2">
        <v>30654.14</v>
      </c>
      <c r="G77" s="19"/>
      <c r="H77" s="19">
        <f t="shared" si="2"/>
        <v>10.706999650716032</v>
      </c>
    </row>
    <row r="78" spans="1:8" ht="12.75">
      <c r="A78" s="21" t="s">
        <v>95</v>
      </c>
      <c r="B78" s="27"/>
      <c r="C78" s="27"/>
      <c r="D78" s="3">
        <v>167997473</v>
      </c>
      <c r="E78" s="3">
        <v>197211858.23999998</v>
      </c>
      <c r="F78" s="3">
        <v>46685573.330000006</v>
      </c>
      <c r="G78" s="20">
        <f>SUM(F78/D78*100)</f>
        <v>27.789449743687516</v>
      </c>
      <c r="H78" s="20">
        <f t="shared" si="2"/>
        <v>23.672802308462245</v>
      </c>
    </row>
    <row r="79" spans="1:8" ht="12.75">
      <c r="A79" s="11"/>
      <c r="B79" s="12"/>
      <c r="C79" s="12"/>
      <c r="D79" s="13"/>
      <c r="E79" s="13"/>
      <c r="F79" s="13"/>
      <c r="G79" s="13"/>
      <c r="H79" s="13"/>
    </row>
    <row r="80" spans="2:8" ht="15.75">
      <c r="B80" s="8"/>
      <c r="C80" s="23" t="s">
        <v>75</v>
      </c>
      <c r="D80" s="23"/>
      <c r="E80" s="23"/>
      <c r="F80" s="23"/>
      <c r="G80" s="23"/>
      <c r="H80" s="23"/>
    </row>
    <row r="81" spans="2:8" ht="15.75">
      <c r="B81" s="8"/>
      <c r="C81" s="23" t="s">
        <v>76</v>
      </c>
      <c r="D81" s="23"/>
      <c r="E81" s="23"/>
      <c r="F81" s="23"/>
      <c r="G81" s="23"/>
      <c r="H81" s="23"/>
    </row>
    <row r="82" spans="2:8" ht="12.75">
      <c r="B82" s="8"/>
      <c r="C82" s="9"/>
      <c r="D82" s="9"/>
      <c r="E82" s="9"/>
      <c r="F82" s="9"/>
      <c r="G82" s="9"/>
      <c r="H82" s="5" t="s">
        <v>99</v>
      </c>
    </row>
    <row r="83" spans="2:8" ht="12.75">
      <c r="B83" s="24" t="s">
        <v>77</v>
      </c>
      <c r="C83" s="24" t="s">
        <v>78</v>
      </c>
      <c r="D83" s="24" t="s">
        <v>70</v>
      </c>
      <c r="E83" s="24" t="s">
        <v>79</v>
      </c>
      <c r="F83" s="25" t="s">
        <v>71</v>
      </c>
      <c r="G83" s="24" t="s">
        <v>72</v>
      </c>
      <c r="H83" s="24"/>
    </row>
    <row r="84" spans="2:8" ht="38.25">
      <c r="B84" s="24"/>
      <c r="C84" s="24"/>
      <c r="D84" s="24"/>
      <c r="E84" s="24"/>
      <c r="F84" s="26"/>
      <c r="G84" s="7" t="s">
        <v>73</v>
      </c>
      <c r="H84" s="7" t="s">
        <v>74</v>
      </c>
    </row>
    <row r="85" spans="2:8" ht="12.75">
      <c r="B85" s="10">
        <v>1</v>
      </c>
      <c r="C85" s="10">
        <v>2</v>
      </c>
      <c r="D85" s="10">
        <v>3</v>
      </c>
      <c r="E85" s="10">
        <v>4</v>
      </c>
      <c r="F85" s="10">
        <v>5</v>
      </c>
      <c r="G85" s="10">
        <v>7</v>
      </c>
      <c r="H85" s="10">
        <v>8</v>
      </c>
    </row>
    <row r="86" spans="1:8" ht="12.75">
      <c r="A86" s="1"/>
      <c r="B86" s="1">
        <v>10000000</v>
      </c>
      <c r="C86" s="6" t="s">
        <v>2</v>
      </c>
      <c r="D86" s="2">
        <v>0</v>
      </c>
      <c r="E86" s="2">
        <v>0</v>
      </c>
      <c r="F86" s="2">
        <v>27199.95</v>
      </c>
      <c r="G86" s="19"/>
      <c r="H86" s="19"/>
    </row>
    <row r="87" spans="1:8" ht="12.75">
      <c r="A87" s="1"/>
      <c r="B87" s="1">
        <v>19000000</v>
      </c>
      <c r="C87" s="6" t="s">
        <v>82</v>
      </c>
      <c r="D87" s="2">
        <v>0</v>
      </c>
      <c r="E87" s="2">
        <v>0</v>
      </c>
      <c r="F87" s="2">
        <v>27199.95</v>
      </c>
      <c r="G87" s="19"/>
      <c r="H87" s="19"/>
    </row>
    <row r="88" spans="1:8" ht="12.75">
      <c r="A88" s="1"/>
      <c r="B88" s="1">
        <v>19010000</v>
      </c>
      <c r="C88" s="6" t="s">
        <v>83</v>
      </c>
      <c r="D88" s="2">
        <v>0</v>
      </c>
      <c r="E88" s="2">
        <v>0</v>
      </c>
      <c r="F88" s="2">
        <v>27199.95</v>
      </c>
      <c r="G88" s="19"/>
      <c r="H88" s="19"/>
    </row>
    <row r="89" spans="1:8" ht="76.5">
      <c r="A89" s="1"/>
      <c r="B89" s="1">
        <v>19010100</v>
      </c>
      <c r="C89" s="6" t="s">
        <v>84</v>
      </c>
      <c r="D89" s="2">
        <v>0</v>
      </c>
      <c r="E89" s="2">
        <v>0</v>
      </c>
      <c r="F89" s="2">
        <v>18446.72</v>
      </c>
      <c r="G89" s="19"/>
      <c r="H89" s="19"/>
    </row>
    <row r="90" spans="1:8" ht="63.75">
      <c r="A90" s="1"/>
      <c r="B90" s="1">
        <v>19010300</v>
      </c>
      <c r="C90" s="6" t="s">
        <v>85</v>
      </c>
      <c r="D90" s="2">
        <v>0</v>
      </c>
      <c r="E90" s="2">
        <v>0</v>
      </c>
      <c r="F90" s="2">
        <v>8753.23</v>
      </c>
      <c r="G90" s="19"/>
      <c r="H90" s="19"/>
    </row>
    <row r="91" spans="1:8" ht="12.75">
      <c r="A91" s="1"/>
      <c r="B91" s="1">
        <v>20000000</v>
      </c>
      <c r="C91" s="6" t="s">
        <v>38</v>
      </c>
      <c r="D91" s="2">
        <v>4796300</v>
      </c>
      <c r="E91" s="2">
        <v>4796300</v>
      </c>
      <c r="F91" s="2">
        <v>1186784.55</v>
      </c>
      <c r="G91" s="19">
        <f>F91/D91*100</f>
        <v>24.743751433396575</v>
      </c>
      <c r="H91" s="19">
        <f>F91/E91*100</f>
        <v>24.743751433396575</v>
      </c>
    </row>
    <row r="92" spans="1:8" ht="12.75">
      <c r="A92" s="1"/>
      <c r="B92" s="1">
        <v>24000000</v>
      </c>
      <c r="C92" s="6" t="s">
        <v>54</v>
      </c>
      <c r="D92" s="2">
        <v>0</v>
      </c>
      <c r="E92" s="2">
        <v>0</v>
      </c>
      <c r="F92" s="2">
        <v>170544.93</v>
      </c>
      <c r="G92" s="19"/>
      <c r="H92" s="19"/>
    </row>
    <row r="93" spans="1:8" ht="38.25">
      <c r="A93" s="1"/>
      <c r="B93" s="1">
        <v>24170000</v>
      </c>
      <c r="C93" s="6" t="s">
        <v>86</v>
      </c>
      <c r="D93" s="2">
        <v>0</v>
      </c>
      <c r="E93" s="2">
        <v>0</v>
      </c>
      <c r="F93" s="2">
        <v>170544.93</v>
      </c>
      <c r="G93" s="19"/>
      <c r="H93" s="19"/>
    </row>
    <row r="94" spans="1:8" ht="25.5">
      <c r="A94" s="1"/>
      <c r="B94" s="1">
        <v>25000000</v>
      </c>
      <c r="C94" s="6" t="s">
        <v>87</v>
      </c>
      <c r="D94" s="2">
        <v>4796300</v>
      </c>
      <c r="E94" s="2">
        <v>4796300</v>
      </c>
      <c r="F94" s="2">
        <v>1023940.9</v>
      </c>
      <c r="G94" s="19">
        <f>F94/D94*100</f>
        <v>21.348558263661573</v>
      </c>
      <c r="H94" s="19">
        <f>F94/E94*100</f>
        <v>21.348558263661573</v>
      </c>
    </row>
    <row r="95" spans="1:8" ht="38.25">
      <c r="A95" s="1"/>
      <c r="B95" s="1">
        <v>25010000</v>
      </c>
      <c r="C95" s="6" t="s">
        <v>88</v>
      </c>
      <c r="D95" s="2">
        <v>4796300</v>
      </c>
      <c r="E95" s="2">
        <v>4796300</v>
      </c>
      <c r="F95" s="2">
        <v>741905.52</v>
      </c>
      <c r="G95" s="19">
        <f>F95/D95*100</f>
        <v>15.468288472364113</v>
      </c>
      <c r="H95" s="19">
        <f>F95/E95*100</f>
        <v>15.468288472364113</v>
      </c>
    </row>
    <row r="96" spans="1:8" ht="38.25">
      <c r="A96" s="1"/>
      <c r="B96" s="1">
        <v>25010100</v>
      </c>
      <c r="C96" s="6" t="s">
        <v>89</v>
      </c>
      <c r="D96" s="2">
        <v>4608300</v>
      </c>
      <c r="E96" s="2">
        <v>4608300</v>
      </c>
      <c r="F96" s="2">
        <v>685506.82</v>
      </c>
      <c r="G96" s="19">
        <f>F96/D96*100</f>
        <v>14.875481630970205</v>
      </c>
      <c r="H96" s="19">
        <f>F96/E96*100</f>
        <v>14.875481630970205</v>
      </c>
    </row>
    <row r="97" spans="1:8" ht="25.5">
      <c r="A97" s="1"/>
      <c r="B97" s="1">
        <v>25010300</v>
      </c>
      <c r="C97" s="6" t="s">
        <v>90</v>
      </c>
      <c r="D97" s="2">
        <v>188000</v>
      </c>
      <c r="E97" s="2">
        <v>188000</v>
      </c>
      <c r="F97" s="2">
        <v>56398.7</v>
      </c>
      <c r="G97" s="19">
        <f>F97/D97*100</f>
        <v>29.999308510638294</v>
      </c>
      <c r="H97" s="19">
        <f>F97/E97*100</f>
        <v>29.999308510638294</v>
      </c>
    </row>
    <row r="98" spans="1:8" ht="25.5">
      <c r="A98" s="1"/>
      <c r="B98" s="1">
        <v>25020000</v>
      </c>
      <c r="C98" s="6" t="s">
        <v>91</v>
      </c>
      <c r="D98" s="2">
        <v>0</v>
      </c>
      <c r="E98" s="2">
        <v>0</v>
      </c>
      <c r="F98" s="2">
        <v>282035.38</v>
      </c>
      <c r="G98" s="19"/>
      <c r="H98" s="19"/>
    </row>
    <row r="99" spans="1:8" ht="12.75">
      <c r="A99" s="1"/>
      <c r="B99" s="1">
        <v>25020100</v>
      </c>
      <c r="C99" s="6" t="s">
        <v>100</v>
      </c>
      <c r="D99" s="2">
        <v>0</v>
      </c>
      <c r="E99" s="2">
        <v>0</v>
      </c>
      <c r="F99" s="2">
        <v>449.52</v>
      </c>
      <c r="G99" s="19"/>
      <c r="H99" s="19"/>
    </row>
    <row r="100" spans="1:8" ht="102">
      <c r="A100" s="1"/>
      <c r="B100" s="1">
        <v>25020200</v>
      </c>
      <c r="C100" s="6" t="s">
        <v>92</v>
      </c>
      <c r="D100" s="2">
        <v>0</v>
      </c>
      <c r="E100" s="2">
        <v>0</v>
      </c>
      <c r="F100" s="2">
        <v>281585.86</v>
      </c>
      <c r="G100" s="19"/>
      <c r="H100" s="19"/>
    </row>
    <row r="101" spans="1:8" ht="12.75">
      <c r="A101" s="1"/>
      <c r="B101" s="1">
        <v>50000000</v>
      </c>
      <c r="C101" s="6" t="s">
        <v>93</v>
      </c>
      <c r="D101" s="2">
        <v>0</v>
      </c>
      <c r="E101" s="2">
        <v>0</v>
      </c>
      <c r="F101" s="2">
        <v>881.35</v>
      </c>
      <c r="G101" s="19"/>
      <c r="H101" s="19"/>
    </row>
    <row r="102" spans="1:8" ht="54.75" customHeight="1">
      <c r="A102" s="1"/>
      <c r="B102" s="1">
        <v>50110000</v>
      </c>
      <c r="C102" s="6" t="s">
        <v>94</v>
      </c>
      <c r="D102" s="2">
        <v>0</v>
      </c>
      <c r="E102" s="2">
        <v>0</v>
      </c>
      <c r="F102" s="2">
        <v>881.35</v>
      </c>
      <c r="G102" s="19"/>
      <c r="H102" s="19"/>
    </row>
    <row r="103" spans="1:8" ht="12.75">
      <c r="A103" s="21" t="s">
        <v>97</v>
      </c>
      <c r="B103" s="22"/>
      <c r="C103" s="22"/>
      <c r="D103" s="3">
        <v>4796300</v>
      </c>
      <c r="E103" s="3">
        <v>4796300</v>
      </c>
      <c r="F103" s="3">
        <v>1222567.13</v>
      </c>
      <c r="G103" s="20">
        <f>F103/D103*100</f>
        <v>25.489796926797737</v>
      </c>
      <c r="H103" s="20">
        <f>F103/E103*100</f>
        <v>25.489796926797737</v>
      </c>
    </row>
    <row r="104" spans="1:8" ht="12.75">
      <c r="A104" s="17"/>
      <c r="B104" s="4" t="s">
        <v>98</v>
      </c>
      <c r="C104" s="16"/>
      <c r="D104" s="3">
        <f>D78+D103</f>
        <v>172793773</v>
      </c>
      <c r="E104" s="3">
        <f>E78+E103</f>
        <v>202008158.23999998</v>
      </c>
      <c r="F104" s="3">
        <f>F78+F103</f>
        <v>47908140.46000001</v>
      </c>
      <c r="G104" s="20">
        <f>F104/D104*100</f>
        <v>27.725617438771945</v>
      </c>
      <c r="H104" s="20">
        <f>F104/E104*100</f>
        <v>23.71594339426715</v>
      </c>
    </row>
    <row r="107" spans="2:6" ht="12.75">
      <c r="B107" s="31" t="s">
        <v>101</v>
      </c>
      <c r="C107" s="31"/>
      <c r="D107" s="31"/>
      <c r="E107" s="31"/>
      <c r="F107" s="31"/>
    </row>
  </sheetData>
  <sheetProtection/>
  <mergeCells count="20">
    <mergeCell ref="B107:F107"/>
    <mergeCell ref="A78:C78"/>
    <mergeCell ref="E5:E6"/>
    <mergeCell ref="C2:H2"/>
    <mergeCell ref="C3:H3"/>
    <mergeCell ref="F5:F6"/>
    <mergeCell ref="G5:H5"/>
    <mergeCell ref="A5:A6"/>
    <mergeCell ref="B5:B6"/>
    <mergeCell ref="C5:C6"/>
    <mergeCell ref="D5:D6"/>
    <mergeCell ref="A103:C103"/>
    <mergeCell ref="C80:H80"/>
    <mergeCell ref="C81:H81"/>
    <mergeCell ref="B83:B84"/>
    <mergeCell ref="C83:C84"/>
    <mergeCell ref="D83:D84"/>
    <mergeCell ref="E83:E84"/>
    <mergeCell ref="F83:F84"/>
    <mergeCell ref="G83:H83"/>
  </mergeCells>
  <printOptions/>
  <pageMargins left="0.590551181102362" right="0.590551181102362" top="0.393700787401575" bottom="0.393700787401575" header="0" footer="0"/>
  <pageSetup fitToHeight="5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2019-05-22T05:29:58Z</cp:lastPrinted>
  <dcterms:created xsi:type="dcterms:W3CDTF">2019-04-02T07:23:21Z</dcterms:created>
  <dcterms:modified xsi:type="dcterms:W3CDTF">2019-05-22T05:30:40Z</dcterms:modified>
  <cp:category/>
  <cp:version/>
  <cp:contentType/>
  <cp:contentStatus/>
</cp:coreProperties>
</file>